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<sst xmlns="http://schemas.openxmlformats.org/spreadsheetml/2006/main" count="66" uniqueCount="31">
  <si>
    <t>联培单位名称</t>
  </si>
  <si>
    <t>联培导师姓名
（第一导师）</t>
  </si>
  <si>
    <t>联培导师
联系电话</t>
  </si>
  <si>
    <t>联培导师
介绍网页</t>
  </si>
  <si>
    <t>联培导师
电子邮箱</t>
  </si>
  <si>
    <t>招生学院</t>
  </si>
  <si>
    <t>指标数</t>
  </si>
  <si>
    <t xml:space="preserve">招生专业
</t>
  </si>
  <si>
    <t xml:space="preserve">招生研究方向
</t>
  </si>
  <si>
    <t xml:space="preserve">学院
合作导师
</t>
  </si>
  <si>
    <t>湖北省农业科学院</t>
  </si>
  <si>
    <t>陈云峰</t>
  </si>
  <si>
    <t>13554357483</t>
  </si>
  <si>
    <t>http://www.hbaas.ac.cn/view/15820.html</t>
  </si>
  <si>
    <t>chen971314@163.com</t>
  </si>
  <si>
    <t>资源与环境学院</t>
  </si>
  <si>
    <t>资源利用与植物保护</t>
  </si>
  <si>
    <t>资源利用</t>
  </si>
  <si>
    <t>伍玉鹏</t>
  </si>
  <si>
    <t>姚晶晶</t>
  </si>
  <si>
    <t>http://www.hbaas.com/view/16064.html</t>
  </si>
  <si>
    <t>yyy0779@163.com</t>
  </si>
  <si>
    <t>085700资源与环境</t>
  </si>
  <si>
    <t>01环境污染修复工程、04农业面源污染与生态修复工程</t>
  </si>
  <si>
    <t>刘广龙</t>
  </si>
  <si>
    <t>中国热科院环植所</t>
  </si>
  <si>
    <t>林嘉聪</t>
  </si>
  <si>
    <t>https://www.catas.cn/yjs/channels/3303.html</t>
  </si>
  <si>
    <t>095132资源利用与植物保护</t>
  </si>
  <si>
    <t>02 资源利用</t>
  </si>
  <si>
    <t>linjiacong2022@163.com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</si>
</sst>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u/>
      <sz val="11"/>
      <name val="宋体"/>
      <charset val="134"/>
      <scheme val="minor"/>
    </font>
    <font>
      <u/>
      <sz val="16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 shrinkToFit="1"/>
    </xf>
    <xf numFmtId="0" fontId="4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0314&#65288;&#27719;&#24635;&#65289;2024&#24180;&#24230;&#20013;&#22269;&#28909;&#31185;&#38498; &#21326;&#20013;&#20892;&#22823;&#32852;&#21512;&#22521;&#20859;&#30740;&#31350;&#29983;&#25307;&#29983;&#35745;&#21010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作情况统计表"/>
      <sheetName val="编辑"/>
      <sheetName val="指标分配建议"/>
      <sheetName val="排序"/>
      <sheetName val="负面清单"/>
      <sheetName val="评分标准"/>
      <sheetName val="中国农科院24年"/>
      <sheetName val="中国农科院25年"/>
      <sheetName val="海大24年"/>
      <sheetName val="南农导师"/>
      <sheetName val="海大硕导"/>
      <sheetName val="北京农学院"/>
      <sheetName val="Sheet1"/>
    </sheetNames>
    <sheetDataSet>
      <sheetData sheetId="0" refreshError="1">
        <row r="5">
          <cell r="C5" t="str">
            <v>徐立</v>
          </cell>
          <cell r="D5">
            <v>50</v>
          </cell>
          <cell r="E5" t="str">
            <v>海口</v>
          </cell>
          <cell r="F5" t="str">
            <v>705.29万</v>
          </cell>
          <cell r="G5">
            <v>13707599006</v>
          </cell>
          <cell r="H5" t="str">
            <v>xllzy@263.net</v>
          </cell>
          <cell r="I5" t="str">
            <v>生命科学技术学院</v>
          </cell>
          <cell r="J5">
            <v>1</v>
          </cell>
          <cell r="K5" t="str">
            <v>086000生物与医药</v>
          </cell>
          <cell r="L5" t="str">
            <v>03生物技术与产品创制</v>
          </cell>
        </row>
        <row r="6">
          <cell r="C6" t="str">
            <v>栾爱萍</v>
          </cell>
          <cell r="D6">
            <v>38</v>
          </cell>
          <cell r="E6" t="str">
            <v>海口</v>
          </cell>
          <cell r="F6" t="str">
            <v>627万</v>
          </cell>
          <cell r="G6">
            <v>18289589521</v>
          </cell>
          <cell r="H6" t="str">
            <v>aipingluan@catas.cn</v>
          </cell>
          <cell r="I6" t="str">
            <v>园艺林学学院</v>
          </cell>
          <cell r="J6">
            <v>2</v>
          </cell>
          <cell r="K6" t="str">
            <v>095131农艺与种业</v>
          </cell>
          <cell r="L6" t="str">
            <v>02果树
04观赏园艺</v>
          </cell>
        </row>
        <row r="7">
          <cell r="C7" t="str">
            <v>蔡杰</v>
          </cell>
          <cell r="D7">
            <v>38</v>
          </cell>
          <cell r="E7" t="str">
            <v>三亚</v>
          </cell>
          <cell r="F7" t="str">
            <v>468万元</v>
          </cell>
          <cell r="G7">
            <v>15002029095</v>
          </cell>
          <cell r="H7" t="str">
            <v>caijie@catas.cn</v>
          </cell>
          <cell r="I7" t="str">
            <v>植物科技学院</v>
          </cell>
          <cell r="J7">
            <v>1</v>
          </cell>
          <cell r="K7" t="str">
            <v>095131 农艺与种业</v>
          </cell>
          <cell r="L7" t="str">
            <v>02 粮食作物育种</v>
          </cell>
        </row>
        <row r="8">
          <cell r="C8" t="str">
            <v>乔飞</v>
          </cell>
          <cell r="D8">
            <v>48</v>
          </cell>
          <cell r="E8" t="str">
            <v>三亚 </v>
          </cell>
          <cell r="F8" t="str">
            <v>345万</v>
          </cell>
          <cell r="G8">
            <v>18789230586</v>
          </cell>
          <cell r="H8" t="str">
            <v>fei.qiao@catas.cn</v>
          </cell>
          <cell r="I8" t="str">
            <v>生命科学技术学院</v>
          </cell>
          <cell r="J8">
            <v>2</v>
          </cell>
          <cell r="K8" t="str">
            <v>086000生物医药</v>
          </cell>
          <cell r="L8" t="str">
            <v>04绿色生物合成与制药</v>
          </cell>
        </row>
        <row r="9">
          <cell r="C9" t="str">
            <v>王甲水</v>
          </cell>
          <cell r="D9">
            <v>43</v>
          </cell>
          <cell r="E9" t="str">
            <v>海口</v>
          </cell>
          <cell r="F9" t="str">
            <v>310万</v>
          </cell>
          <cell r="G9">
            <v>13034952330</v>
          </cell>
          <cell r="H9" t="str">
            <v>jiashuiwang@126.com</v>
          </cell>
          <cell r="I9" t="str">
            <v>园艺林学院</v>
          </cell>
          <cell r="J9">
            <v>1</v>
          </cell>
          <cell r="K9" t="str">
            <v>095131 农艺与种业</v>
          </cell>
          <cell r="L9" t="str">
            <v>02 果树</v>
          </cell>
        </row>
        <row r="10">
          <cell r="C10" t="str">
            <v>高爱平</v>
          </cell>
          <cell r="D10">
            <v>54</v>
          </cell>
          <cell r="E10" t="str">
            <v>海口</v>
          </cell>
          <cell r="F10" t="str">
            <v>300万</v>
          </cell>
          <cell r="G10">
            <v>13647579330</v>
          </cell>
          <cell r="H10" t="str">
            <v>aipinggao@126.com</v>
          </cell>
          <cell r="I10" t="str">
            <v>园艺园林学院</v>
          </cell>
          <cell r="J10">
            <v>1</v>
          </cell>
          <cell r="K10" t="str">
            <v>095131农艺与种业</v>
          </cell>
          <cell r="L10" t="str">
            <v>02果树学</v>
          </cell>
        </row>
        <row r="11">
          <cell r="C11" t="str">
            <v>高玲</v>
          </cell>
          <cell r="D11">
            <v>43</v>
          </cell>
          <cell r="E11" t="str">
            <v>三亚</v>
          </cell>
          <cell r="F11" t="str">
            <v>300万</v>
          </cell>
          <cell r="G11">
            <v>18889612710</v>
          </cell>
          <cell r="H11" t="str">
            <v>gaoling_0898@163.com</v>
          </cell>
          <cell r="I11" t="str">
            <v>植物科技学院</v>
          </cell>
          <cell r="J11">
            <v>2</v>
          </cell>
          <cell r="K11" t="str">
            <v>095131农艺与种业</v>
          </cell>
          <cell r="L11" t="str">
            <v>01 作物栽培与生理生态</v>
          </cell>
        </row>
        <row r="12">
          <cell r="C12" t="str">
            <v>王鹏</v>
          </cell>
          <cell r="D12">
            <v>45</v>
          </cell>
          <cell r="E12" t="str">
            <v>海口</v>
          </cell>
          <cell r="F12" t="str">
            <v>298万</v>
          </cell>
          <cell r="G12">
            <v>13016259712</v>
          </cell>
          <cell r="H12" t="str">
            <v>wp@southgene.org</v>
          </cell>
          <cell r="I12" t="str">
            <v>植物科技学院</v>
          </cell>
          <cell r="J12">
            <v>1</v>
          </cell>
          <cell r="K12" t="str">
            <v>农艺与种业</v>
          </cell>
          <cell r="L12" t="str">
            <v>作物栽培与生理生态</v>
          </cell>
        </row>
        <row r="13">
          <cell r="C13" t="str">
            <v>杨衍</v>
          </cell>
          <cell r="D13">
            <v>54</v>
          </cell>
          <cell r="E13" t="str">
            <v>海口</v>
          </cell>
          <cell r="F13" t="str">
            <v>200万</v>
          </cell>
          <cell r="G13">
            <v>13518031806</v>
          </cell>
          <cell r="H13" t="str">
            <v>yziqi@126.com</v>
          </cell>
          <cell r="I13" t="str">
            <v>园艺林学学院</v>
          </cell>
          <cell r="J13">
            <v>2</v>
          </cell>
          <cell r="K13" t="str">
            <v>农艺与种业</v>
          </cell>
          <cell r="L13" t="str">
            <v>蔬菜、设施园艺</v>
          </cell>
        </row>
        <row r="14">
          <cell r="C14" t="str">
            <v>于福来</v>
          </cell>
          <cell r="D14">
            <v>42</v>
          </cell>
          <cell r="E14" t="str">
            <v>海口</v>
          </cell>
          <cell r="F14" t="str">
            <v>180万</v>
          </cell>
          <cell r="G14" t="str">
            <v>13637694927</v>
          </cell>
          <cell r="H14" t="str">
            <v>fulai.yu@163.com</v>
          </cell>
          <cell r="I14" t="str">
            <v>植物科技学院</v>
          </cell>
          <cell r="J14">
            <v>1</v>
          </cell>
          <cell r="K14" t="str">
            <v>095131农艺与种业</v>
          </cell>
          <cell r="L14" t="str">
            <v>/</v>
          </cell>
        </row>
        <row r="15">
          <cell r="C15" t="str">
            <v>郇恒福</v>
          </cell>
          <cell r="D15">
            <v>48</v>
          </cell>
          <cell r="E15" t="str">
            <v>儋州</v>
          </cell>
          <cell r="F15" t="str">
            <v>158万</v>
          </cell>
          <cell r="G15">
            <v>13698944037</v>
          </cell>
          <cell r="H15" t="str">
            <v>hengfu.huan@163.com</v>
          </cell>
          <cell r="I15" t="str">
            <v>资源与环境学院</v>
          </cell>
          <cell r="J15">
            <v>1</v>
          </cell>
          <cell r="K15" t="str">
            <v>095132资源利用与植物保护</v>
          </cell>
          <cell r="L15" t="str">
            <v>01资源利用</v>
          </cell>
        </row>
        <row r="16">
          <cell r="C16" t="str">
            <v>李志英</v>
          </cell>
          <cell r="D16">
            <v>54</v>
          </cell>
          <cell r="E16" t="str">
            <v>儋州</v>
          </cell>
          <cell r="F16" t="str">
            <v>100万</v>
          </cell>
          <cell r="G16">
            <v>13807558692</v>
          </cell>
          <cell r="H16" t="str">
            <v>xllizhiying@vip.163.com</v>
          </cell>
          <cell r="I16" t="str">
            <v>植物科技学院</v>
          </cell>
          <cell r="J16">
            <v>1</v>
          </cell>
          <cell r="K16" t="str">
            <v>90102 作物遗传育种</v>
          </cell>
          <cell r="L16" t="str">
            <v>02 作物重要性状形成的分子遗传机制</v>
          </cell>
        </row>
        <row r="17">
          <cell r="C17" t="str">
            <v>李崇晖</v>
          </cell>
          <cell r="D17">
            <v>42</v>
          </cell>
          <cell r="E17" t="str">
            <v>海口</v>
          </cell>
          <cell r="F17" t="str">
            <v>100万</v>
          </cell>
          <cell r="G17">
            <v>13698940456</v>
          </cell>
          <cell r="H17" t="str">
            <v>lichonghui@catas.cn</v>
          </cell>
          <cell r="I17" t="str">
            <v>园艺林学学院</v>
          </cell>
          <cell r="J17">
            <v>1</v>
          </cell>
          <cell r="K17" t="str">
            <v>095131农艺与种业</v>
          </cell>
          <cell r="L17" t="str">
            <v>04 观赏园艺</v>
          </cell>
        </row>
        <row r="18">
          <cell r="C18" t="str">
            <v>李茂</v>
          </cell>
          <cell r="D18">
            <v>41</v>
          </cell>
          <cell r="E18" t="str">
            <v>海口</v>
          </cell>
          <cell r="F18" t="str">
            <v>100万</v>
          </cell>
          <cell r="G18" t="str">
            <v>13648605681</v>
          </cell>
          <cell r="H18" t="str">
            <v>limaohn@163.com</v>
          </cell>
          <cell r="I18" t="str">
            <v>动科动医学院</v>
          </cell>
          <cell r="J18">
            <v>1</v>
          </cell>
          <cell r="K18" t="str">
            <v>095133畜牧</v>
          </cell>
          <cell r="L18" t="str">
            <v>01 畜牧</v>
          </cell>
        </row>
        <row r="19">
          <cell r="C19" t="str">
            <v>陆顺教</v>
          </cell>
          <cell r="D19">
            <v>43</v>
          </cell>
          <cell r="E19" t="str">
            <v>儋州</v>
          </cell>
          <cell r="F19" t="str">
            <v>100万</v>
          </cell>
          <cell r="G19" t="str">
            <v>13118916968</v>
          </cell>
          <cell r="H19" t="str">
            <v>lushunjiao@catas.cn</v>
          </cell>
          <cell r="I19" t="str">
            <v>园艺林学学院</v>
          </cell>
          <cell r="J19">
            <v>1</v>
          </cell>
          <cell r="K19" t="str">
            <v>095131农艺与种业</v>
          </cell>
          <cell r="L19" t="str">
            <v>04观赏园艺</v>
          </cell>
        </row>
        <row r="20">
          <cell r="C20" t="str">
            <v>李敬阳</v>
          </cell>
          <cell r="D20">
            <v>48</v>
          </cell>
          <cell r="E20" t="str">
            <v>海口</v>
          </cell>
          <cell r="F20" t="str">
            <v>100万</v>
          </cell>
          <cell r="G20">
            <v>13976800303</v>
          </cell>
          <cell r="H20" t="str">
            <v>jingyanglee@163.com</v>
          </cell>
          <cell r="I20" t="str">
            <v>植物科技学院</v>
          </cell>
          <cell r="J20">
            <v>1</v>
          </cell>
          <cell r="K20" t="str">
            <v>095131农艺与种业</v>
          </cell>
          <cell r="L20" t="str">
            <v>03经济作物育种</v>
          </cell>
        </row>
        <row r="21">
          <cell r="C21" t="str">
            <v>韩玉玲</v>
          </cell>
          <cell r="D21">
            <v>37</v>
          </cell>
          <cell r="E21" t="str">
            <v>海口</v>
          </cell>
          <cell r="F21" t="str">
            <v>98万</v>
          </cell>
          <cell r="G21" t="str">
            <v>15837671088</v>
          </cell>
          <cell r="H21" t="str">
            <v>hyl_0211@126.com</v>
          </cell>
          <cell r="I21" t="str">
            <v>植物科技学院</v>
          </cell>
          <cell r="J21">
            <v>1</v>
          </cell>
          <cell r="K21" t="str">
            <v>095131农业与种业</v>
          </cell>
          <cell r="L21" t="str">
            <v>01作物栽培与生理生态</v>
          </cell>
        </row>
        <row r="22">
          <cell r="C22" t="str">
            <v>赵志常</v>
          </cell>
          <cell r="D22">
            <v>48</v>
          </cell>
          <cell r="E22" t="str">
            <v>海口</v>
          </cell>
          <cell r="F22" t="str">
            <v>20万</v>
          </cell>
          <cell r="G22">
            <v>13647521669</v>
          </cell>
          <cell r="H22" t="str">
            <v>longanzz@126.com</v>
          </cell>
          <cell r="I22" t="str">
            <v>园艺林学学院</v>
          </cell>
          <cell r="J22">
            <v>1</v>
          </cell>
          <cell r="K22" t="str">
            <v>095131农艺与种业</v>
          </cell>
          <cell r="L22" t="str">
            <v>04 观赏园艺</v>
          </cell>
        </row>
        <row r="23">
          <cell r="C23" t="str">
            <v>尹俊梅</v>
          </cell>
          <cell r="D23">
            <v>56</v>
          </cell>
          <cell r="E23" t="str">
            <v>三亚</v>
          </cell>
          <cell r="F23" t="str">
            <v>398万</v>
          </cell>
          <cell r="G23">
            <v>13807555401</v>
          </cell>
          <cell r="H23" t="str">
            <v>yinjunmei2004@163.com</v>
          </cell>
          <cell r="I23" t="str">
            <v>园艺林学学院</v>
          </cell>
          <cell r="J23">
            <v>1</v>
          </cell>
          <cell r="K23" t="str">
            <v>0902z2观赏园艺学</v>
          </cell>
          <cell r="L23" t="str">
            <v>02 观赏植物种质资源与利用</v>
          </cell>
        </row>
        <row r="24">
          <cell r="C24" t="str">
            <v>刘辉</v>
          </cell>
          <cell r="D24">
            <v>39</v>
          </cell>
          <cell r="E24" t="str">
            <v>海口</v>
          </cell>
          <cell r="F24" t="str">
            <v>219万</v>
          </cell>
          <cell r="G24" t="str">
            <v>13637660435</v>
          </cell>
          <cell r="H24" t="str">
            <v>liuhui@catas.cn</v>
          </cell>
          <cell r="I24" t="str">
            <v>园艺林学学院</v>
          </cell>
          <cell r="J24">
            <v>1</v>
          </cell>
          <cell r="K24" t="str">
            <v>095400林业</v>
          </cell>
          <cell r="L24" t="str">
            <v>01林木遗传育种</v>
          </cell>
        </row>
        <row r="25">
          <cell r="C25" t="str">
            <v>涂敏</v>
          </cell>
          <cell r="D25">
            <v>44</v>
          </cell>
          <cell r="E25" t="str">
            <v>三亚</v>
          </cell>
          <cell r="F25" t="str">
            <v>40万</v>
          </cell>
          <cell r="G25">
            <v>18508935620</v>
          </cell>
          <cell r="H25" t="str">
            <v>tm_tumin@163.com</v>
          </cell>
          <cell r="I25" t="str">
            <v>植物科技学院</v>
          </cell>
          <cell r="J25">
            <v>1</v>
          </cell>
          <cell r="K25" t="str">
            <v>095132资源利用与植物保护</v>
          </cell>
          <cell r="L25" t="str">
            <v>01作物病害综合治理</v>
          </cell>
        </row>
        <row r="26">
          <cell r="C26" t="str">
            <v>刘实忠</v>
          </cell>
          <cell r="D26">
            <v>54</v>
          </cell>
          <cell r="E26" t="str">
            <v>海口</v>
          </cell>
          <cell r="F26" t="str">
            <v>199万</v>
          </cell>
          <cell r="G26">
            <v>18689801121</v>
          </cell>
          <cell r="H26" t="str">
            <v>liusz@catas.cn</v>
          </cell>
          <cell r="I26" t="str">
            <v>园艺林学学院</v>
          </cell>
          <cell r="J26">
            <v>1</v>
          </cell>
          <cell r="K26" t="str">
            <v>095131 农艺与种业</v>
          </cell>
          <cell r="L26" t="str">
            <v>03 蔬菜、设施园艺</v>
          </cell>
        </row>
        <row r="27">
          <cell r="C27" t="str">
            <v>程汉</v>
          </cell>
          <cell r="D27">
            <v>46</v>
          </cell>
          <cell r="E27" t="str">
            <v>三亚</v>
          </cell>
          <cell r="F27" t="str">
            <v>640万元</v>
          </cell>
          <cell r="G27" t="str">
            <v>13907657363</v>
          </cell>
          <cell r="H27" t="str">
            <v>forcheng@gmail.com</v>
          </cell>
          <cell r="I27" t="str">
            <v>园艺林学院</v>
          </cell>
          <cell r="J27">
            <v>1</v>
          </cell>
          <cell r="K27" t="str">
            <v>090701林木遗传育种</v>
          </cell>
          <cell r="L27" t="str">
            <v>01林木遗传育种</v>
          </cell>
        </row>
        <row r="28">
          <cell r="C28" t="str">
            <v>曹建华</v>
          </cell>
          <cell r="D28">
            <v>51</v>
          </cell>
          <cell r="E28" t="str">
            <v>海口</v>
          </cell>
          <cell r="F28" t="str">
            <v>255万</v>
          </cell>
          <cell r="G28" t="str">
            <v>13976122660</v>
          </cell>
          <cell r="H28" t="str">
            <v>cjh1314521@126.com</v>
          </cell>
          <cell r="I28" t="str">
            <v>工学院</v>
          </cell>
          <cell r="J28">
            <v>1</v>
          </cell>
          <cell r="K28" t="str">
            <v>082800机械工程</v>
          </cell>
          <cell r="L28" t="str">
            <v>01机械工程</v>
          </cell>
        </row>
        <row r="29">
          <cell r="C29" t="str">
            <v>杨先锋</v>
          </cell>
          <cell r="D29">
            <v>38</v>
          </cell>
          <cell r="E29" t="str">
            <v>三亚</v>
          </cell>
          <cell r="F29" t="str">
            <v>209万</v>
          </cell>
          <cell r="G29" t="str">
            <v>18289586087</v>
          </cell>
          <cell r="H29" t="str">
            <v>shouyiweida@163.com</v>
          </cell>
          <cell r="I29" t="str">
            <v>园艺林学</v>
          </cell>
          <cell r="J29">
            <v>1</v>
          </cell>
          <cell r="K29" t="str">
            <v>095400林业</v>
          </cell>
          <cell r="L29" t="str">
            <v>01林木遗传育种</v>
          </cell>
        </row>
        <row r="30">
          <cell r="C30" t="str">
            <v>仇键</v>
          </cell>
          <cell r="D30">
            <v>44</v>
          </cell>
          <cell r="E30" t="str">
            <v>海口</v>
          </cell>
          <cell r="F30" t="str">
            <v>245万</v>
          </cell>
          <cell r="G30">
            <v>18289443983</v>
          </cell>
          <cell r="H30" t="str">
            <v>qiujian_online@sina.com</v>
          </cell>
          <cell r="I30" t="str">
            <v>园艺林学学院</v>
          </cell>
          <cell r="J30">
            <v>1</v>
          </cell>
          <cell r="K30" t="str">
            <v>095400林业</v>
          </cell>
          <cell r="L30" t="str">
            <v>02森林培养</v>
          </cell>
        </row>
        <row r="31">
          <cell r="C31" t="str">
            <v>吴绍华</v>
          </cell>
          <cell r="D31">
            <v>42</v>
          </cell>
          <cell r="E31" t="str">
            <v>三亚</v>
          </cell>
          <cell r="F31" t="str">
            <v>100万</v>
          </cell>
          <cell r="G31">
            <v>18976416875</v>
          </cell>
          <cell r="H31" t="str">
            <v>wush-rri@catas.cn</v>
          </cell>
          <cell r="I31" t="str">
            <v>园艺林学学院</v>
          </cell>
          <cell r="J31">
            <v>1</v>
          </cell>
          <cell r="K31" t="str">
            <v>090701林木遗传育种；095400林业</v>
          </cell>
          <cell r="L31" t="str">
            <v>01林木遗传育种；</v>
          </cell>
        </row>
        <row r="32">
          <cell r="C32" t="str">
            <v>邓小敏</v>
          </cell>
          <cell r="D32">
            <v>40</v>
          </cell>
          <cell r="E32" t="str">
            <v>三亚</v>
          </cell>
          <cell r="F32" t="str">
            <v>145万</v>
          </cell>
          <cell r="G32" t="str">
            <v>18976634749</v>
          </cell>
          <cell r="H32" t="str">
            <v>dxmbio822@163.com</v>
          </cell>
          <cell r="I32" t="str">
            <v>园艺林学学院</v>
          </cell>
          <cell r="J32">
            <v>1</v>
          </cell>
          <cell r="K32" t="str">
            <v>95400林业</v>
          </cell>
          <cell r="L32" t="str">
            <v>01 林木遗传育种</v>
          </cell>
        </row>
        <row r="33">
          <cell r="C33" t="str">
            <v>张源源</v>
          </cell>
          <cell r="D33">
            <v>36</v>
          </cell>
          <cell r="E33" t="str">
            <v>儋州</v>
          </cell>
          <cell r="F33" t="str">
            <v>48万</v>
          </cell>
          <cell r="G33">
            <v>18289586275</v>
          </cell>
          <cell r="H33" t="str">
            <v>zhangyuanyuan@catas.cn</v>
          </cell>
          <cell r="I33" t="str">
            <v>园艺林学院</v>
          </cell>
          <cell r="J33">
            <v>1</v>
          </cell>
          <cell r="K33" t="str">
            <v>095400林业</v>
          </cell>
          <cell r="L33" t="str">
            <v>01林木遗传育种</v>
          </cell>
        </row>
        <row r="34">
          <cell r="C34" t="str">
            <v>龙翔宇</v>
          </cell>
          <cell r="D34">
            <v>42</v>
          </cell>
          <cell r="E34" t="str">
            <v>三亚</v>
          </cell>
          <cell r="F34" t="str">
            <v>150万</v>
          </cell>
          <cell r="G34" t="str">
            <v>18876662974</v>
          </cell>
          <cell r="H34" t="str">
            <v>yuxianglong006@163.com</v>
          </cell>
          <cell r="I34" t="str">
            <v>园艺林学学院</v>
          </cell>
          <cell r="J34">
            <v>1</v>
          </cell>
          <cell r="K34" t="str">
            <v>095400林业</v>
          </cell>
          <cell r="L34" t="str">
            <v>01林木遗传育种</v>
          </cell>
        </row>
        <row r="35">
          <cell r="C35" t="str">
            <v>刘锐金</v>
          </cell>
          <cell r="D35">
            <v>41</v>
          </cell>
          <cell r="E35" t="str">
            <v>海口</v>
          </cell>
          <cell r="F35" t="str">
            <v>110万元</v>
          </cell>
          <cell r="G35" t="str">
            <v>13648673677</v>
          </cell>
          <cell r="H35" t="str">
            <v>13648673677@126.com</v>
          </cell>
          <cell r="I35" t="str">
            <v>经济管理学院</v>
          </cell>
          <cell r="J35">
            <v>1</v>
          </cell>
          <cell r="K35" t="str">
            <v>095137农业管理</v>
          </cell>
          <cell r="L35" t="str">
            <v>03农业产业经济</v>
          </cell>
        </row>
        <row r="36">
          <cell r="C36" t="str">
            <v>黄天带</v>
          </cell>
          <cell r="D36">
            <v>48</v>
          </cell>
          <cell r="E36" t="str">
            <v>三亚</v>
          </cell>
          <cell r="F36" t="str">
            <v>270万</v>
          </cell>
          <cell r="G36">
            <v>13648605981</v>
          </cell>
          <cell r="H36" t="str">
            <v>zhuanjiyinyuzhong@163.com</v>
          </cell>
          <cell r="I36" t="str">
            <v>园艺林学学院</v>
          </cell>
          <cell r="J36">
            <v>2</v>
          </cell>
          <cell r="K36" t="str">
            <v>林木遗传育种</v>
          </cell>
          <cell r="L36" t="str">
            <v>01林木遗传育种</v>
          </cell>
        </row>
        <row r="37">
          <cell r="C37" t="str">
            <v>段翠芳</v>
          </cell>
          <cell r="D37">
            <v>48</v>
          </cell>
          <cell r="E37" t="str">
            <v>海口</v>
          </cell>
          <cell r="F37" t="str">
            <v>116万</v>
          </cell>
          <cell r="G37">
            <v>13976122976</v>
          </cell>
          <cell r="H37" t="str">
            <v>cuifangd@aliyun.com</v>
          </cell>
          <cell r="I37" t="str">
            <v>园林学院</v>
          </cell>
          <cell r="J37">
            <v>1</v>
          </cell>
          <cell r="K37" t="str">
            <v>095400 林业</v>
          </cell>
          <cell r="L37" t="str">
            <v>01 林木遗传育种</v>
          </cell>
        </row>
        <row r="38">
          <cell r="C38" t="str">
            <v>周珺</v>
          </cell>
          <cell r="D38">
            <v>44</v>
          </cell>
          <cell r="E38" t="str">
            <v>海口</v>
          </cell>
          <cell r="F38" t="str">
            <v>67万（2025年拟立项）</v>
          </cell>
          <cell r="G38">
            <v>13698902648</v>
          </cell>
          <cell r="H38" t="str">
            <v>zhoujun@catas.cn</v>
          </cell>
          <cell r="I38" t="str">
            <v>园艺林学学院</v>
          </cell>
          <cell r="J38">
            <v>1</v>
          </cell>
          <cell r="K38" t="str">
            <v>095400 林业</v>
          </cell>
          <cell r="L38" t="str">
            <v>02 森林培育</v>
          </cell>
        </row>
        <row r="39">
          <cell r="C39" t="str">
            <v>朱科学</v>
          </cell>
          <cell r="D39">
            <v>39</v>
          </cell>
          <cell r="E39" t="str">
            <v>万宁</v>
          </cell>
          <cell r="F39" t="str">
            <v>380万</v>
          </cell>
          <cell r="G39" t="str">
            <v>13907525812</v>
          </cell>
          <cell r="H39" t="str">
            <v>zhukexue163@163.com</v>
          </cell>
          <cell r="I39" t="str">
            <v>食品科学技术学院</v>
          </cell>
          <cell r="J39">
            <v>1</v>
          </cell>
          <cell r="K39" t="str">
            <v>095135食品加工与安全</v>
          </cell>
          <cell r="L39" t="str">
            <v>01 食品加工与安全</v>
          </cell>
        </row>
        <row r="40">
          <cell r="C40" t="str">
            <v>杨建峰</v>
          </cell>
          <cell r="D40">
            <v>46</v>
          </cell>
          <cell r="E40" t="str">
            <v>万宁</v>
          </cell>
          <cell r="F40" t="str">
            <v>252万</v>
          </cell>
          <cell r="G40">
            <v>13976576701</v>
          </cell>
          <cell r="H40" t="str">
            <v>xlzwyyjf@126.com</v>
          </cell>
          <cell r="I40" t="str">
            <v>园艺林学学院</v>
          </cell>
          <cell r="J40">
            <v>1</v>
          </cell>
          <cell r="K40" t="str">
            <v>095131 农艺与种业</v>
          </cell>
          <cell r="L40" t="str">
            <v>02果树</v>
          </cell>
        </row>
        <row r="41">
          <cell r="C41" t="str">
            <v>董文江</v>
          </cell>
          <cell r="D41">
            <v>39</v>
          </cell>
          <cell r="E41" t="str">
            <v>万宁</v>
          </cell>
          <cell r="F41" t="str">
            <v>130万</v>
          </cell>
          <cell r="G41" t="str">
            <v>18888919418</v>
          </cell>
          <cell r="H41" t="str">
            <v>dongwenjiang.123@163.com</v>
          </cell>
          <cell r="I41" t="str">
            <v>食品科学技术学院</v>
          </cell>
          <cell r="J41">
            <v>1</v>
          </cell>
          <cell r="K41" t="str">
            <v>095135食品加工与安全</v>
          </cell>
          <cell r="L41" t="str">
            <v>01食品加工与安全</v>
          </cell>
        </row>
        <row r="42">
          <cell r="C42" t="str">
            <v>郝朝运</v>
          </cell>
          <cell r="D42">
            <v>46</v>
          </cell>
          <cell r="E42" t="str">
            <v>万宁</v>
          </cell>
          <cell r="F42" t="str">
            <v>260万</v>
          </cell>
          <cell r="G42" t="str">
            <v>15203026447</v>
          </cell>
          <cell r="H42" t="str">
            <v>haochy@163.com</v>
          </cell>
          <cell r="I42" t="str">
            <v>园艺林学学院</v>
          </cell>
          <cell r="J42">
            <v>1</v>
          </cell>
          <cell r="K42" t="str">
            <v>090201果树学</v>
          </cell>
          <cell r="L42" t="str">
            <v>01 果树分子生物学与基因组学</v>
          </cell>
        </row>
        <row r="43">
          <cell r="C43" t="str">
            <v>胡丽松</v>
          </cell>
          <cell r="D43">
            <v>42</v>
          </cell>
          <cell r="E43" t="str">
            <v>三亚</v>
          </cell>
          <cell r="F43" t="str">
            <v>100万</v>
          </cell>
          <cell r="G43">
            <v>18889257660</v>
          </cell>
          <cell r="H43" t="str">
            <v>hulis_catas@163.com</v>
          </cell>
          <cell r="I43" t="str">
            <v>园林林学学院</v>
          </cell>
          <cell r="J43">
            <v>1</v>
          </cell>
          <cell r="K43" t="str">
            <v>090203茶学</v>
          </cell>
          <cell r="L43" t="str">
            <v>03  茶树种质资源与遗传改良</v>
          </cell>
        </row>
        <row r="44">
          <cell r="C44" t="str">
            <v>孙世伟</v>
          </cell>
          <cell r="D44">
            <v>44</v>
          </cell>
          <cell r="E44" t="str">
            <v>万宁</v>
          </cell>
          <cell r="F44" t="str">
            <v>116万</v>
          </cell>
          <cell r="G44">
            <v>13976576931</v>
          </cell>
          <cell r="H44" t="str">
            <v>sunshw@126.com</v>
          </cell>
          <cell r="I44" t="str">
            <v>植物科技学院</v>
          </cell>
          <cell r="J44">
            <v>1</v>
          </cell>
          <cell r="K44" t="str">
            <v>095132资源利用与植物保护</v>
          </cell>
          <cell r="L44" t="str">
            <v>02作物虫害综合治理</v>
          </cell>
        </row>
        <row r="45">
          <cell r="C45" t="str">
            <v>张彦军</v>
          </cell>
          <cell r="D45">
            <v>43</v>
          </cell>
          <cell r="E45" t="str">
            <v>万宁</v>
          </cell>
          <cell r="F45" t="str">
            <v>290万</v>
          </cell>
          <cell r="G45" t="str">
            <v>18889197982</v>
          </cell>
          <cell r="H45" t="str">
            <v>zhangyanjun0305@163.com</v>
          </cell>
          <cell r="I45" t="str">
            <v>食品科学技术学院</v>
          </cell>
          <cell r="J45">
            <v>1</v>
          </cell>
          <cell r="K45" t="str">
            <v>095135食品加工与安全</v>
          </cell>
          <cell r="L45" t="str">
            <v>01食品加工与安全</v>
          </cell>
        </row>
        <row r="46">
          <cell r="C46" t="str">
            <v>谷风林</v>
          </cell>
          <cell r="D46">
            <v>49</v>
          </cell>
          <cell r="E46" t="str">
            <v>三亚、兴隆</v>
          </cell>
          <cell r="F46" t="str">
            <v>364万</v>
          </cell>
          <cell r="G46">
            <v>15208974558</v>
          </cell>
          <cell r="H46" t="str">
            <v>xiaogu4117@163.com</v>
          </cell>
          <cell r="I46" t="str">
            <v>食品科学技术学院</v>
          </cell>
          <cell r="J46">
            <v>1</v>
          </cell>
          <cell r="K46" t="str">
            <v>083201食品科学</v>
          </cell>
          <cell r="L46" t="str">
            <v>01食品化学</v>
          </cell>
        </row>
        <row r="47">
          <cell r="C47" t="str">
            <v>王辉</v>
          </cell>
          <cell r="D47">
            <v>43</v>
          </cell>
          <cell r="E47" t="str">
            <v>万宁</v>
          </cell>
          <cell r="F47" t="str">
            <v>132万</v>
          </cell>
          <cell r="G47" t="str">
            <v>13976462119</v>
          </cell>
          <cell r="H47" t="str">
            <v>wanghui_gz@163.com</v>
          </cell>
          <cell r="I47" t="str">
            <v>植物科技学院</v>
          </cell>
          <cell r="J47">
            <v>1</v>
          </cell>
          <cell r="K47" t="str">
            <v>95131农艺与种业</v>
          </cell>
          <cell r="L47" t="str">
            <v>01 作物栽培与生理生态</v>
          </cell>
        </row>
        <row r="48">
          <cell r="C48" t="str">
            <v>祖超</v>
          </cell>
          <cell r="D48">
            <v>40</v>
          </cell>
          <cell r="E48" t="str">
            <v>万宁</v>
          </cell>
          <cell r="F48" t="str">
            <v>200万</v>
          </cell>
          <cell r="G48">
            <v>15008947810</v>
          </cell>
          <cell r="H48" t="str">
            <v>zuchao1985@163.com</v>
          </cell>
          <cell r="I48" t="str">
            <v>园艺林学学院</v>
          </cell>
          <cell r="J48">
            <v>1</v>
          </cell>
          <cell r="K48" t="str">
            <v>095131农艺与种业</v>
          </cell>
          <cell r="L48" t="str">
            <v>02果树</v>
          </cell>
        </row>
        <row r="49">
          <cell r="C49" t="str">
            <v>王灿</v>
          </cell>
          <cell r="D49">
            <v>42</v>
          </cell>
          <cell r="E49" t="str">
            <v>万宁</v>
          </cell>
          <cell r="F49" t="str">
            <v>150万</v>
          </cell>
          <cell r="G49">
            <v>13707564501</v>
          </cell>
          <cell r="H49" t="str">
            <v>10287743@qq.com</v>
          </cell>
          <cell r="I49" t="str">
            <v>园艺林学学院</v>
          </cell>
          <cell r="J49">
            <v>1</v>
          </cell>
          <cell r="K49" t="str">
            <v>095131农艺与种业</v>
          </cell>
          <cell r="L49" t="str">
            <v>02果树</v>
          </cell>
        </row>
        <row r="50">
          <cell r="C50" t="str">
            <v>孙燕</v>
          </cell>
          <cell r="D50">
            <v>42</v>
          </cell>
          <cell r="E50" t="str">
            <v>万宁</v>
          </cell>
          <cell r="F50" t="str">
            <v>140万</v>
          </cell>
          <cell r="G50">
            <v>13876238300</v>
          </cell>
          <cell r="H50" t="str">
            <v>sy_126_sy@126.com</v>
          </cell>
          <cell r="I50" t="str">
            <v>资源与环境学院</v>
          </cell>
          <cell r="J50">
            <v>1</v>
          </cell>
          <cell r="K50" t="str">
            <v>095132资源利用与植物保护</v>
          </cell>
          <cell r="L50" t="str">
            <v>01 资源利用</v>
          </cell>
        </row>
        <row r="51">
          <cell r="C51" t="str">
            <v>王曦奥</v>
          </cell>
          <cell r="D51">
            <v>31</v>
          </cell>
          <cell r="E51" t="str">
            <v>万宁</v>
          </cell>
          <cell r="F51" t="str">
            <v>95万</v>
          </cell>
          <cell r="G51" t="str">
            <v>17889859336</v>
          </cell>
          <cell r="H51" t="str">
            <v>chuntian882@163.com</v>
          </cell>
          <cell r="I51" t="str">
            <v>植物科学技术学院</v>
          </cell>
          <cell r="J51">
            <v>1</v>
          </cell>
          <cell r="K51" t="str">
            <v>095131农艺与种业</v>
          </cell>
          <cell r="L51" t="str">
            <v>03经济作物育种</v>
          </cell>
        </row>
        <row r="52">
          <cell r="C52" t="str">
            <v>高圣风</v>
          </cell>
          <cell r="D52">
            <v>43</v>
          </cell>
          <cell r="E52" t="str">
            <v>万宁</v>
          </cell>
          <cell r="F52" t="str">
            <v>80万</v>
          </cell>
          <cell r="G52" t="str">
            <v>18876982531</v>
          </cell>
          <cell r="H52" t="str">
            <v>gsfkl@163.com</v>
          </cell>
          <cell r="I52" t="str">
            <v>植物科技学院</v>
          </cell>
          <cell r="J52">
            <v>1</v>
          </cell>
          <cell r="K52" t="str">
            <v>095132资源利用与植物保护</v>
          </cell>
          <cell r="L52" t="str">
            <v>01作物病害综合治理</v>
          </cell>
        </row>
        <row r="53">
          <cell r="C53" t="str">
            <v>庄辉发</v>
          </cell>
          <cell r="D53">
            <v>46</v>
          </cell>
          <cell r="E53" t="str">
            <v>万宁</v>
          </cell>
          <cell r="F53" t="str">
            <v>82万</v>
          </cell>
          <cell r="G53">
            <v>15008923790</v>
          </cell>
          <cell r="H53" t="str">
            <v>zhfwxx@163.com</v>
          </cell>
          <cell r="I53" t="str">
            <v>植物科技学院</v>
          </cell>
          <cell r="J53">
            <v>1</v>
          </cell>
          <cell r="K53" t="str">
            <v>90101作物栽培学与耕作学</v>
          </cell>
          <cell r="L53" t="str">
            <v>04作物光合、激素与逆境生理</v>
          </cell>
        </row>
        <row r="54">
          <cell r="C54" t="str">
            <v>徐飞</v>
          </cell>
          <cell r="D54">
            <v>43</v>
          </cell>
          <cell r="E54" t="str">
            <v>万宁</v>
          </cell>
          <cell r="F54" t="str">
            <v>80万</v>
          </cell>
          <cell r="G54">
            <v>18789070492</v>
          </cell>
          <cell r="H54" t="str">
            <v>xufei_0302054@163.com</v>
          </cell>
          <cell r="I54" t="str">
            <v>食品科学技术学院</v>
          </cell>
          <cell r="J54">
            <v>1</v>
          </cell>
          <cell r="K54" t="str">
            <v>083203农产品加
工及贮藏
工程</v>
          </cell>
          <cell r="L54" t="str">
            <v>04 农产品加工利用</v>
          </cell>
        </row>
        <row r="55">
          <cell r="C55" t="str">
            <v>李付鹏</v>
          </cell>
          <cell r="D55">
            <v>41</v>
          </cell>
          <cell r="E55" t="str">
            <v>万宁</v>
          </cell>
          <cell r="F55">
            <v>60</v>
          </cell>
          <cell r="G55">
            <v>18889197951</v>
          </cell>
          <cell r="H55" t="str">
            <v>peterlfp@163.com</v>
          </cell>
          <cell r="I55" t="str">
            <v>园艺林学学院</v>
          </cell>
          <cell r="J55" t="str">
            <v>1</v>
          </cell>
          <cell r="K55" t="str">
            <v>095131农艺与种业</v>
          </cell>
          <cell r="L55" t="str">
            <v>02 果树</v>
          </cell>
        </row>
        <row r="56">
          <cell r="C56" t="str">
            <v>张昂</v>
          </cell>
          <cell r="D56">
            <v>34</v>
          </cell>
          <cell r="E56" t="str">
            <v>万宁</v>
          </cell>
          <cell r="F56" t="str">
            <v>150万</v>
          </cell>
          <cell r="G56">
            <v>18289424682</v>
          </cell>
          <cell r="H56" t="str">
            <v>angzhang_henu@163.com</v>
          </cell>
          <cell r="I56" t="str">
            <v>植物科学技术学院</v>
          </cell>
          <cell r="J56">
            <v>1</v>
          </cell>
          <cell r="K56" t="str">
            <v>095131农艺与种业</v>
          </cell>
          <cell r="L56" t="str">
            <v>01作物栽培与生理生态</v>
          </cell>
        </row>
        <row r="57">
          <cell r="C57" t="str">
            <v>张雨桐</v>
          </cell>
          <cell r="D57">
            <v>31</v>
          </cell>
          <cell r="E57" t="str">
            <v>万宁</v>
          </cell>
          <cell r="F57" t="str">
            <v>128万</v>
          </cell>
          <cell r="G57">
            <v>18942980139</v>
          </cell>
          <cell r="H57" t="str">
            <v>yutong9449@163.com</v>
          </cell>
          <cell r="I57" t="str">
            <v>食品科学技术学院</v>
          </cell>
          <cell r="J57">
            <v>1</v>
          </cell>
          <cell r="K57" t="str">
            <v>086000 生物与医药</v>
          </cell>
          <cell r="L57" t="str">
            <v>01 食品工程</v>
          </cell>
        </row>
        <row r="58">
          <cell r="C58" t="str">
            <v>张秀梅</v>
          </cell>
          <cell r="D58">
            <v>50</v>
          </cell>
          <cell r="E58" t="str">
            <v>三亚</v>
          </cell>
          <cell r="F58">
            <v>89</v>
          </cell>
          <cell r="G58">
            <v>13702885209</v>
          </cell>
          <cell r="H58" t="str">
            <v>asiazhang1975@163.com</v>
          </cell>
          <cell r="I58" t="str">
            <v>园艺林学学院</v>
          </cell>
          <cell r="J58">
            <v>1</v>
          </cell>
          <cell r="K58" t="str">
            <v>095131农业与种业</v>
          </cell>
          <cell r="L58" t="str">
            <v>02果树</v>
          </cell>
        </row>
        <row r="59">
          <cell r="C59" t="str">
            <v>胡会刚</v>
          </cell>
          <cell r="D59">
            <v>45</v>
          </cell>
          <cell r="E59" t="str">
            <v>三亚</v>
          </cell>
          <cell r="F59" t="str">
            <v>175万</v>
          </cell>
          <cell r="G59">
            <v>13922083959</v>
          </cell>
          <cell r="H59" t="str">
            <v>huhuigang@sina.com</v>
          </cell>
          <cell r="I59" t="str">
            <v>园艺林学学院</v>
          </cell>
          <cell r="J59">
            <v>1</v>
          </cell>
          <cell r="K59" t="str">
            <v>095131农艺与种业</v>
          </cell>
          <cell r="L59" t="str">
            <v>02果树</v>
          </cell>
        </row>
        <row r="60">
          <cell r="C60" t="str">
            <v>陈晶晶</v>
          </cell>
          <cell r="D60">
            <v>42</v>
          </cell>
          <cell r="E60" t="str">
            <v>湛江</v>
          </cell>
          <cell r="F60" t="str">
            <v>150万</v>
          </cell>
          <cell r="G60">
            <v>18219472380</v>
          </cell>
          <cell r="H60" t="str">
            <v>chenjingjing0704@163.com</v>
          </cell>
          <cell r="I60" t="str">
            <v>园艺林学学院</v>
          </cell>
          <cell r="J60">
            <v>1</v>
          </cell>
          <cell r="K60" t="str">
            <v>095131农艺与种业</v>
          </cell>
          <cell r="L60" t="str">
            <v>02果树</v>
          </cell>
        </row>
        <row r="61">
          <cell r="C61" t="str">
            <v>武红霞</v>
          </cell>
          <cell r="D61">
            <v>50</v>
          </cell>
          <cell r="E61" t="str">
            <v>湛江</v>
          </cell>
          <cell r="F61" t="str">
            <v>100万</v>
          </cell>
          <cell r="G61" t="str">
            <v>13824821678</v>
          </cell>
          <cell r="H61" t="str">
            <v>whx1106@163.com</v>
          </cell>
          <cell r="I61" t="str">
            <v>园艺林学学院</v>
          </cell>
          <cell r="J61">
            <v>1</v>
          </cell>
          <cell r="K61" t="str">
            <v>095131农艺与种业</v>
          </cell>
          <cell r="L61" t="str">
            <v>02果树</v>
          </cell>
        </row>
        <row r="62">
          <cell r="C62" t="str">
            <v>李普旺</v>
          </cell>
          <cell r="D62">
            <v>50</v>
          </cell>
          <cell r="E62" t="str">
            <v>湛江</v>
          </cell>
          <cell r="F62" t="str">
            <v>180万</v>
          </cell>
          <cell r="G62">
            <v>13828297076</v>
          </cell>
          <cell r="H62" t="str">
            <v>puwangli@163.com</v>
          </cell>
          <cell r="I62" t="str">
            <v>食品科学技术学院</v>
          </cell>
          <cell r="J62">
            <v>1</v>
          </cell>
          <cell r="K62" t="str">
            <v>095135食品加工与安全</v>
          </cell>
          <cell r="L62" t="str">
            <v>01食品加工与安全</v>
          </cell>
        </row>
        <row r="63">
          <cell r="C63" t="str">
            <v>涂行浩</v>
          </cell>
          <cell r="D63">
            <v>38</v>
          </cell>
          <cell r="E63" t="str">
            <v>湛江</v>
          </cell>
          <cell r="F63" t="str">
            <v>70万</v>
          </cell>
          <cell r="G63" t="str">
            <v>13590015271</v>
          </cell>
          <cell r="H63" t="str">
            <v>tuxinghao@126.com</v>
          </cell>
          <cell r="I63" t="str">
            <v>园艺林学学院</v>
          </cell>
          <cell r="J63">
            <v>1</v>
          </cell>
          <cell r="K63" t="str">
            <v>095131农艺与种业</v>
          </cell>
          <cell r="L63" t="str">
            <v>02 果树</v>
          </cell>
        </row>
        <row r="64">
          <cell r="C64" t="str">
            <v>肖熙鸥</v>
          </cell>
          <cell r="D64">
            <v>37</v>
          </cell>
          <cell r="E64" t="str">
            <v>湛江</v>
          </cell>
          <cell r="F64" t="str">
            <v>60万</v>
          </cell>
          <cell r="G64">
            <v>13659725431</v>
          </cell>
          <cell r="H64" t="str">
            <v>xiao-forlearning@163.com</v>
          </cell>
          <cell r="I64" t="str">
            <v>园艺林学院</v>
          </cell>
          <cell r="J64">
            <v>1</v>
          </cell>
          <cell r="K64" t="str">
            <v>095131农艺与种业</v>
          </cell>
          <cell r="L64" t="str">
            <v>03蔬菜、设施园艺</v>
          </cell>
        </row>
        <row r="65">
          <cell r="C65" t="str">
            <v>焦静</v>
          </cell>
          <cell r="D65">
            <v>42</v>
          </cell>
          <cell r="E65" t="str">
            <v>湛江 </v>
          </cell>
          <cell r="F65" t="str">
            <v>40万</v>
          </cell>
          <cell r="G65">
            <v>13553512707</v>
          </cell>
          <cell r="H65" t="str">
            <v>eddweiss@163.com</v>
          </cell>
          <cell r="I65" t="str">
            <v>食品科学技术学院</v>
          </cell>
          <cell r="J65">
            <v>1</v>
          </cell>
          <cell r="K65" t="str">
            <v>095135食品加工与安全</v>
          </cell>
          <cell r="L65" t="str">
            <v>01食品加工与安全</v>
          </cell>
        </row>
        <row r="66">
          <cell r="C66" t="str">
            <v>李积华</v>
          </cell>
          <cell r="D66">
            <v>46</v>
          </cell>
          <cell r="E66" t="str">
            <v>海口</v>
          </cell>
          <cell r="F66" t="str">
            <v>500万</v>
          </cell>
          <cell r="G66" t="str">
            <v>13763064956</v>
          </cell>
          <cell r="H66" t="str">
            <v>foodpaper@126.com</v>
          </cell>
          <cell r="I66" t="str">
            <v>食品科学技术学院</v>
          </cell>
          <cell r="J66">
            <v>1</v>
          </cell>
          <cell r="K66" t="str">
            <v>083201 食品科学
083203 农产品加工及贮藏
工程</v>
          </cell>
          <cell r="L66" t="str">
            <v>03 果蔬加工
05 食品工程</v>
          </cell>
        </row>
        <row r="67">
          <cell r="C67" t="str">
            <v>盛占武</v>
          </cell>
          <cell r="D67">
            <v>44</v>
          </cell>
          <cell r="E67" t="str">
            <v>湛江</v>
          </cell>
          <cell r="F67" t="str">
            <v>230万</v>
          </cell>
          <cell r="G67">
            <v>18907585288</v>
          </cell>
          <cell r="H67" t="str">
            <v>shengzhanwu100@163.com</v>
          </cell>
          <cell r="I67" t="str">
            <v>食品科学技术学院</v>
          </cell>
          <cell r="J67">
            <v>1</v>
          </cell>
          <cell r="K67" t="str">
            <v>095135 食品加工与安全</v>
          </cell>
          <cell r="L67" t="str">
            <v>01 食品加工与安全</v>
          </cell>
        </row>
        <row r="68">
          <cell r="C68" t="str">
            <v>周伟</v>
          </cell>
          <cell r="D68">
            <v>38</v>
          </cell>
          <cell r="E68" t="str">
            <v>湛江</v>
          </cell>
          <cell r="F68" t="str">
            <v>400万</v>
          </cell>
          <cell r="G68" t="str">
            <v>18718187765</v>
          </cell>
          <cell r="H68" t="str">
            <v>weizhou111@foxmail.com</v>
          </cell>
          <cell r="I68" t="str">
            <v>食品科学技术学院</v>
          </cell>
          <cell r="J68">
            <v>1</v>
          </cell>
          <cell r="K68" t="str">
            <v>083203农产品加工及贮藏工程</v>
          </cell>
          <cell r="L68" t="str">
            <v>04 农产品加工利用</v>
          </cell>
        </row>
        <row r="69">
          <cell r="C69" t="str">
            <v>李如一</v>
          </cell>
          <cell r="D69">
            <v>34</v>
          </cell>
          <cell r="E69" t="str">
            <v>湛江</v>
          </cell>
          <cell r="F69" t="str">
            <v>90万</v>
          </cell>
          <cell r="G69" t="str">
            <v>15070046271</v>
          </cell>
          <cell r="H69" t="str">
            <v>mwlry19901016@163.com</v>
          </cell>
          <cell r="I69" t="str">
            <v>食品科学技术学院</v>
          </cell>
          <cell r="J69">
            <v>1</v>
          </cell>
          <cell r="K69" t="str">
            <v>086000生物与医药</v>
          </cell>
          <cell r="L69" t="str">
            <v>01食品工程</v>
          </cell>
        </row>
        <row r="70">
          <cell r="C70" t="str">
            <v>龚霄</v>
          </cell>
          <cell r="D70">
            <v>41</v>
          </cell>
          <cell r="E70" t="str">
            <v>湛江</v>
          </cell>
          <cell r="F70" t="str">
            <v>45万</v>
          </cell>
          <cell r="G70">
            <v>13729026465</v>
          </cell>
          <cell r="H70" t="str">
            <v>gongxiaocau@126.com</v>
          </cell>
          <cell r="I70" t="str">
            <v>食品科技学院</v>
          </cell>
          <cell r="J70">
            <v>1</v>
          </cell>
          <cell r="K70" t="str">
            <v>083221食品生物技术</v>
          </cell>
          <cell r="L70" t="str">
            <v>02 发酵微生物</v>
          </cell>
        </row>
        <row r="71">
          <cell r="C71" t="str">
            <v>叶剑芝</v>
          </cell>
          <cell r="D71">
            <v>44</v>
          </cell>
          <cell r="E71" t="str">
            <v>湛江</v>
          </cell>
          <cell r="F71" t="str">
            <v>922万</v>
          </cell>
          <cell r="G71">
            <v>18900838237</v>
          </cell>
          <cell r="H71" t="str">
            <v>904506892@qq.com</v>
          </cell>
          <cell r="I71" t="str">
            <v>食品科技学院</v>
          </cell>
          <cell r="J71">
            <v>1</v>
          </cell>
          <cell r="K71" t="str">
            <v>083222食品营养与安全</v>
          </cell>
          <cell r="L71" t="str">
            <v>01 食品安全或02 食品营养与健康食品</v>
          </cell>
        </row>
        <row r="72">
          <cell r="C72" t="str">
            <v>王飞</v>
          </cell>
          <cell r="D72">
            <v>43</v>
          </cell>
          <cell r="E72" t="str">
            <v>湛江</v>
          </cell>
          <cell r="F72" t="str">
            <v>100万</v>
          </cell>
          <cell r="G72">
            <v>18688591942</v>
          </cell>
          <cell r="H72" t="str">
            <v>rain-wf@163.com</v>
          </cell>
          <cell r="I72" t="str">
            <v>食品科学技术学院</v>
          </cell>
          <cell r="J72">
            <v>1</v>
          </cell>
          <cell r="K72" t="str">
            <v>083203农产品加工及贮藏工程</v>
          </cell>
          <cell r="L72" t="str">
            <v>01农业资源综合利用技术</v>
          </cell>
        </row>
        <row r="73">
          <cell r="C73" t="str">
            <v>彭芍丹</v>
          </cell>
          <cell r="D73">
            <v>35</v>
          </cell>
          <cell r="E73" t="str">
            <v>湛江</v>
          </cell>
          <cell r="F73" t="str">
            <v>90万</v>
          </cell>
          <cell r="G73" t="str">
            <v>13827185637</v>
          </cell>
          <cell r="H73" t="str">
            <v>peony@catas.cn</v>
          </cell>
          <cell r="I73" t="str">
            <v>食品科学技术学院</v>
          </cell>
          <cell r="J73">
            <v>1</v>
          </cell>
          <cell r="K73" t="str">
            <v>095135食品加工与安全</v>
          </cell>
          <cell r="L73" t="str">
            <v>01 食品加工与安全</v>
          </cell>
        </row>
        <row r="74">
          <cell r="C74" t="str">
            <v>林丽静</v>
          </cell>
          <cell r="D74">
            <v>47</v>
          </cell>
          <cell r="E74" t="str">
            <v>湛江</v>
          </cell>
          <cell r="F74" t="str">
            <v>28万</v>
          </cell>
          <cell r="G74" t="str">
            <v>18900838231</v>
          </cell>
          <cell r="H74" t="str">
            <v>49031788@qq.com</v>
          </cell>
          <cell r="I74" t="str">
            <v>食品科学技术学院</v>
          </cell>
          <cell r="J74">
            <v>1</v>
          </cell>
          <cell r="K74" t="str">
            <v>083203农产品加工及贮藏工程</v>
          </cell>
          <cell r="L74" t="str">
            <v>03 植物性农产品保鲜</v>
          </cell>
        </row>
        <row r="75">
          <cell r="C75" t="str">
            <v>黄晓兵</v>
          </cell>
          <cell r="D75">
            <v>39</v>
          </cell>
          <cell r="E75" t="str">
            <v>湛江</v>
          </cell>
          <cell r="F75" t="str">
            <v>82万</v>
          </cell>
          <cell r="G75" t="str">
            <v>19903025785</v>
          </cell>
          <cell r="H75" t="str">
            <v>huang5102@foxmail.com</v>
          </cell>
          <cell r="I75" t="str">
            <v>食品科学技术学院</v>
          </cell>
          <cell r="J75">
            <v>1</v>
          </cell>
          <cell r="K75" t="str">
            <v>095135食品加工与安全</v>
          </cell>
          <cell r="L75" t="str">
            <v>01 食品加工与安全</v>
          </cell>
        </row>
        <row r="76">
          <cell r="C76" t="str">
            <v>罗勇悦</v>
          </cell>
          <cell r="D76">
            <v>54</v>
          </cell>
          <cell r="E76" t="str">
            <v>湛江</v>
          </cell>
          <cell r="F76" t="str">
            <v>32万</v>
          </cell>
          <cell r="G76">
            <v>18820632768</v>
          </cell>
          <cell r="H76" t="str">
            <v>lyy6226@sohu.com</v>
          </cell>
          <cell r="I76" t="str">
            <v>食品科学技术学院</v>
          </cell>
          <cell r="J76">
            <v>1</v>
          </cell>
          <cell r="K76" t="str">
            <v>083203农产品加工及贮藏工程</v>
          </cell>
          <cell r="L76" t="str">
            <v>02农产品深加工技术</v>
          </cell>
        </row>
        <row r="77">
          <cell r="C77" t="str">
            <v>谢江辉</v>
          </cell>
          <cell r="D77">
            <v>52</v>
          </cell>
          <cell r="E77" t="str">
            <v>三亚</v>
          </cell>
          <cell r="F77" t="str">
            <v>600万</v>
          </cell>
          <cell r="G77">
            <v>18189880529</v>
          </cell>
          <cell r="H77" t="str">
            <v>xiejianghui@itbb.org.cn</v>
          </cell>
          <cell r="I77" t="str">
            <v>园艺园林学院</v>
          </cell>
          <cell r="J77">
            <v>1</v>
          </cell>
          <cell r="K77" t="str">
            <v>090201果树学</v>
          </cell>
          <cell r="L77" t="str">
            <v>02果树生物技术与遗传育种</v>
          </cell>
        </row>
        <row r="78">
          <cell r="C78" t="str">
            <v>戴好富</v>
          </cell>
          <cell r="D78">
            <v>50</v>
          </cell>
          <cell r="E78" t="str">
            <v>三亚</v>
          </cell>
          <cell r="F78">
            <v>549</v>
          </cell>
          <cell r="G78" t="str">
            <v>136 48608886</v>
          </cell>
          <cell r="H78" t="str">
            <v>daihaofu@itbb.org.cn</v>
          </cell>
          <cell r="I78" t="str">
            <v>食品科学技术学院</v>
          </cell>
          <cell r="J78">
            <v>1</v>
          </cell>
          <cell r="K78" t="str">
            <v>083201</v>
          </cell>
          <cell r="L78" t="str">
            <v>04 天然产物化学与食品化学</v>
          </cell>
        </row>
        <row r="79">
          <cell r="C79" t="str">
            <v>胡伟</v>
          </cell>
          <cell r="D79">
            <v>42</v>
          </cell>
          <cell r="E79" t="str">
            <v>三亚</v>
          </cell>
          <cell r="F79">
            <v>160</v>
          </cell>
          <cell r="G79" t="str">
            <v>18976350524</v>
          </cell>
          <cell r="H79" t="str">
            <v>huwei2010916@126.com</v>
          </cell>
          <cell r="I79" t="str">
            <v>植物科学技术学院</v>
          </cell>
          <cell r="J79">
            <v>1</v>
          </cell>
          <cell r="K79" t="str">
            <v>090102作物遗传育种</v>
          </cell>
          <cell r="L79" t="str">
            <v>02 作物重要性状形成的分子遗传机制</v>
          </cell>
        </row>
        <row r="80">
          <cell r="C80" t="str">
            <v>王尉</v>
          </cell>
          <cell r="D80">
            <v>44</v>
          </cell>
          <cell r="E80" t="str">
            <v>三亚</v>
          </cell>
          <cell r="F80" t="str">
            <v>400万</v>
          </cell>
          <cell r="G80" t="str">
            <v>19946619821</v>
          </cell>
          <cell r="H80" t="str">
            <v>wangwei@itbb.org.cn</v>
          </cell>
          <cell r="I80" t="str">
            <v>植物科技学院</v>
          </cell>
          <cell r="J80">
            <v>2</v>
          </cell>
          <cell r="K80" t="str">
            <v>095132资源利用与植物保护</v>
          </cell>
          <cell r="L80" t="str">
            <v>02作物虫害综合治理</v>
          </cell>
        </row>
        <row r="81">
          <cell r="C81" t="str">
            <v>胡帅</v>
          </cell>
          <cell r="D81">
            <v>35</v>
          </cell>
          <cell r="E81" t="str">
            <v>三亚</v>
          </cell>
          <cell r="F81">
            <v>680</v>
          </cell>
          <cell r="G81">
            <v>15210693088</v>
          </cell>
          <cell r="H81" t="str">
            <v>hushuai@itbb.org.cn</v>
          </cell>
          <cell r="I81" t="str">
            <v>植物科技学院</v>
          </cell>
          <cell r="J81">
            <v>1</v>
          </cell>
          <cell r="K81" t="str">
            <v>090102作物遗传育种</v>
          </cell>
          <cell r="L81" t="str">
            <v>02作物重要性状形成的分子遗传机制</v>
          </cell>
        </row>
        <row r="82">
          <cell r="C82" t="str">
            <v>刘菊华</v>
          </cell>
          <cell r="D82">
            <v>55</v>
          </cell>
          <cell r="E82" t="str">
            <v>三亚</v>
          </cell>
          <cell r="F82" t="str">
            <v>288万</v>
          </cell>
          <cell r="G82">
            <v>13138957451</v>
          </cell>
          <cell r="H82" t="str">
            <v>liujuhua@itbb.org.cn</v>
          </cell>
          <cell r="I82" t="str">
            <v>园林学院</v>
          </cell>
          <cell r="J82">
            <v>1</v>
          </cell>
          <cell r="K82" t="str">
            <v>090201果树学</v>
          </cell>
          <cell r="L82" t="str">
            <v>03 果树生理与品质调控</v>
          </cell>
        </row>
        <row r="83">
          <cell r="C83" t="str">
            <v>阮孟斌</v>
          </cell>
          <cell r="D83">
            <v>46</v>
          </cell>
          <cell r="E83" t="str">
            <v>三亚</v>
          </cell>
          <cell r="F83" t="str">
            <v>500万</v>
          </cell>
          <cell r="G83">
            <v>13379838302</v>
          </cell>
          <cell r="H83" t="str">
            <v>ruanmengbin@itbb.org.cn</v>
          </cell>
          <cell r="I83" t="str">
            <v>植物科技学院</v>
          </cell>
          <cell r="J83">
            <v>2</v>
          </cell>
          <cell r="K83" t="str">
            <v>095131农艺与种业</v>
          </cell>
          <cell r="L83" t="str">
            <v>粮食作物育种</v>
          </cell>
        </row>
        <row r="84">
          <cell r="C84" t="str">
            <v>苗红霞</v>
          </cell>
          <cell r="D84">
            <v>42</v>
          </cell>
          <cell r="E84" t="str">
            <v>三亚</v>
          </cell>
          <cell r="F84" t="str">
            <v>411万</v>
          </cell>
          <cell r="G84">
            <v>18876628986</v>
          </cell>
          <cell r="H84" t="str">
            <v>miaohongxia@itbb.org.cn</v>
          </cell>
          <cell r="I84" t="str">
            <v>食品科学技术学院</v>
          </cell>
          <cell r="J84">
            <v>2</v>
          </cell>
          <cell r="K84" t="str">
            <v>086000生物与医药</v>
          </cell>
          <cell r="L84" t="str">
            <v>03生物技术与产品创制</v>
          </cell>
        </row>
        <row r="85">
          <cell r="C85" t="str">
            <v>马帅</v>
          </cell>
          <cell r="D85">
            <v>39</v>
          </cell>
          <cell r="E85" t="str">
            <v>海口</v>
          </cell>
          <cell r="F85" t="str">
            <v>86万</v>
          </cell>
          <cell r="G85">
            <v>13648659668</v>
          </cell>
          <cell r="H85" t="str">
            <v>mashuai@itbb.org.cn</v>
          </cell>
          <cell r="I85" t="str">
            <v>资源与环境学院</v>
          </cell>
          <cell r="J85">
            <v>1</v>
          </cell>
          <cell r="K85" t="str">
            <v>095132资源利用与植物保护</v>
          </cell>
          <cell r="L85" t="str">
            <v>01资源利用</v>
          </cell>
        </row>
        <row r="86">
          <cell r="C86" t="str">
            <v>王俊刚</v>
          </cell>
          <cell r="D86">
            <v>43</v>
          </cell>
          <cell r="E86" t="str">
            <v>三亚</v>
          </cell>
          <cell r="F86" t="str">
            <v>500万</v>
          </cell>
          <cell r="G86">
            <v>13637690980</v>
          </cell>
          <cell r="H86" t="str">
            <v>wangjungang@itbb.org.cn</v>
          </cell>
          <cell r="I86" t="str">
            <v>植物科技学院</v>
          </cell>
          <cell r="J86">
            <v>1</v>
          </cell>
          <cell r="K86" t="str">
            <v>090102作物遗传育种</v>
          </cell>
          <cell r="L86" t="str">
            <v>02 作物重要性状形成的分子遗传机制</v>
          </cell>
        </row>
        <row r="87">
          <cell r="C87" t="str">
            <v>赵辉</v>
          </cell>
          <cell r="D87">
            <v>47</v>
          </cell>
          <cell r="E87" t="str">
            <v>三亚崖州</v>
          </cell>
          <cell r="F87">
            <v>1040</v>
          </cell>
          <cell r="G87">
            <v>13976571616</v>
          </cell>
          <cell r="H87" t="str">
            <v>zhaohui@itbb.org.cn</v>
          </cell>
          <cell r="I87" t="str">
            <v>植物科技学院</v>
          </cell>
          <cell r="J87">
            <v>1</v>
          </cell>
          <cell r="K87" t="str">
            <v>090401 植物病理学</v>
          </cell>
          <cell r="L87" t="str">
            <v>05 植物免疫和抗病育种</v>
          </cell>
        </row>
        <row r="88">
          <cell r="J88">
            <v>1</v>
          </cell>
          <cell r="K88" t="str">
            <v>090102 作物遗传育种</v>
          </cell>
          <cell r="L88" t="str">
            <v>04 作物生物技术</v>
          </cell>
        </row>
        <row r="89">
          <cell r="C89" t="str">
            <v>马海霞</v>
          </cell>
          <cell r="D89">
            <v>46</v>
          </cell>
          <cell r="E89" t="str">
            <v>海口</v>
          </cell>
          <cell r="F89" t="str">
            <v>100万</v>
          </cell>
          <cell r="G89" t="str">
            <v>18289762269</v>
          </cell>
          <cell r="H89" t="str">
            <v>mahaixia@itbb.org.cn</v>
          </cell>
          <cell r="I89" t="str">
            <v>植物科技学院</v>
          </cell>
          <cell r="J89">
            <v>1</v>
          </cell>
          <cell r="K89" t="str">
            <v>095132资源利用与植物保护</v>
          </cell>
          <cell r="L89" t="str">
            <v>04应用生物科学</v>
          </cell>
        </row>
        <row r="90">
          <cell r="C90" t="str">
            <v>姚远</v>
          </cell>
          <cell r="D90">
            <v>42</v>
          </cell>
          <cell r="E90" t="str">
            <v>三亚</v>
          </cell>
          <cell r="F90" t="str">
            <v>52万</v>
          </cell>
          <cell r="G90">
            <v>13700404050</v>
          </cell>
          <cell r="H90" t="str">
            <v>yaoyuan@itbb.org.cn</v>
          </cell>
          <cell r="I90" t="str">
            <v>植物科技学院</v>
          </cell>
          <cell r="J90">
            <v>1</v>
          </cell>
          <cell r="K90" t="str">
            <v>095131农艺与种业</v>
          </cell>
          <cell r="L90" t="str">
            <v>02 粮食作物育种</v>
          </cell>
        </row>
        <row r="91">
          <cell r="C91" t="str">
            <v>丁泽红</v>
          </cell>
          <cell r="D91">
            <v>43</v>
          </cell>
          <cell r="E91" t="str">
            <v>三亚</v>
          </cell>
          <cell r="F91" t="str">
            <v>320万</v>
          </cell>
          <cell r="G91">
            <v>18289741257</v>
          </cell>
          <cell r="H91" t="str">
            <v>dingzehong@itbb.org.cn</v>
          </cell>
          <cell r="I91" t="str">
            <v>植物科技学院</v>
          </cell>
          <cell r="J91">
            <v>1</v>
          </cell>
          <cell r="K91" t="str">
            <v>095131农艺与种业</v>
          </cell>
          <cell r="L91" t="str">
            <v>02粮食作物育种</v>
          </cell>
        </row>
        <row r="92">
          <cell r="C92" t="str">
            <v>梅文莉</v>
          </cell>
          <cell r="D92">
            <v>51</v>
          </cell>
          <cell r="E92" t="str">
            <v>海口</v>
          </cell>
          <cell r="F92" t="str">
            <v>100万</v>
          </cell>
          <cell r="G92" t="str">
            <v>13648618338</v>
          </cell>
          <cell r="H92" t="str">
            <v>meiwenli@itbb.org.cn</v>
          </cell>
          <cell r="I92" t="str">
            <v>食品科学技术学院</v>
          </cell>
          <cell r="J92">
            <v>1</v>
          </cell>
          <cell r="K92" t="str">
            <v>086000生物与医药</v>
          </cell>
          <cell r="L92" t="str">
            <v>01食品工程</v>
          </cell>
        </row>
        <row r="93">
          <cell r="C93" t="str">
            <v>余乃通</v>
          </cell>
          <cell r="D93">
            <v>39</v>
          </cell>
          <cell r="E93" t="str">
            <v>海口</v>
          </cell>
          <cell r="F93" t="str">
            <v>292万</v>
          </cell>
          <cell r="G93">
            <v>18889405459</v>
          </cell>
          <cell r="H93" t="str">
            <v>yunaitong@163.com</v>
          </cell>
          <cell r="I93" t="str">
            <v>植物科技学院</v>
          </cell>
          <cell r="J93">
            <v>1</v>
          </cell>
          <cell r="K93" t="str">
            <v>095132资源利用与植物保护</v>
          </cell>
          <cell r="L93" t="str">
            <v>01 作物病害综合治理</v>
          </cell>
        </row>
        <row r="94">
          <cell r="C94" t="str">
            <v>王卓</v>
          </cell>
          <cell r="D94">
            <v>42</v>
          </cell>
          <cell r="E94" t="str">
            <v>三亚</v>
          </cell>
          <cell r="F94" t="str">
            <v>628万</v>
          </cell>
          <cell r="G94">
            <v>18976361716</v>
          </cell>
          <cell r="H94" t="str">
            <v>wangzhuocd@126.com</v>
          </cell>
          <cell r="I94" t="str">
            <v>植物科技学院</v>
          </cell>
          <cell r="J94">
            <v>1</v>
          </cell>
          <cell r="K94" t="str">
            <v>095132资源利用与植物保护</v>
          </cell>
          <cell r="L94" t="str">
            <v>01 作物病害综合治理</v>
          </cell>
        </row>
        <row r="95">
          <cell r="C95" t="str">
            <v>徐兵强</v>
          </cell>
          <cell r="D95">
            <v>46</v>
          </cell>
          <cell r="E95" t="str">
            <v>三亚</v>
          </cell>
          <cell r="F95">
            <v>525</v>
          </cell>
          <cell r="G95">
            <v>13086056607</v>
          </cell>
          <cell r="H95" t="str">
            <v>erger2002@163.com</v>
          </cell>
          <cell r="I95" t="str">
            <v>园艺园林学院</v>
          </cell>
          <cell r="J95">
            <v>1</v>
          </cell>
          <cell r="K95" t="str">
            <v>095131 农艺与种业</v>
          </cell>
          <cell r="L95" t="str">
            <v>02果树</v>
          </cell>
        </row>
        <row r="96">
          <cell r="C96" t="str">
            <v>何应对</v>
          </cell>
          <cell r="D96">
            <v>44</v>
          </cell>
          <cell r="E96" t="str">
            <v>三亚</v>
          </cell>
          <cell r="F96" t="str">
            <v>85万</v>
          </cell>
          <cell r="G96" t="str">
            <v>18084641766</v>
          </cell>
          <cell r="H96" t="str">
            <v>heyingdui@itbb.org.cn</v>
          </cell>
          <cell r="I96" t="str">
            <v>资源与环境学院</v>
          </cell>
          <cell r="J96">
            <v>1</v>
          </cell>
          <cell r="K96" t="str">
            <v>095132资源利用与植物保护</v>
          </cell>
          <cell r="L96" t="str">
            <v>01资源利用</v>
          </cell>
        </row>
        <row r="97">
          <cell r="C97" t="str">
            <v>刘姣</v>
          </cell>
          <cell r="D97">
            <v>41</v>
          </cell>
          <cell r="E97" t="str">
            <v>三亚</v>
          </cell>
          <cell r="F97" t="str">
            <v>150万</v>
          </cell>
          <cell r="G97">
            <v>18289762267</v>
          </cell>
          <cell r="H97" t="str">
            <v>liujiao@itbb.org.cn</v>
          </cell>
          <cell r="I97" t="str">
            <v>植物科技学院</v>
          </cell>
          <cell r="J97">
            <v>1</v>
          </cell>
          <cell r="K97" t="str">
            <v>095131农艺与种业</v>
          </cell>
          <cell r="L97" t="str">
            <v>粮食作物育种</v>
          </cell>
        </row>
        <row r="98">
          <cell r="C98" t="str">
            <v>张家明</v>
          </cell>
          <cell r="D98">
            <v>58</v>
          </cell>
          <cell r="E98" t="str">
            <v>海口</v>
          </cell>
          <cell r="F98">
            <v>100</v>
          </cell>
          <cell r="G98">
            <v>13807663986</v>
          </cell>
          <cell r="H98" t="str">
            <v>zhangjiaming＠itbb.org.cn</v>
          </cell>
          <cell r="I98" t="str">
            <v>植物科技学院</v>
          </cell>
          <cell r="J98">
            <v>1</v>
          </cell>
          <cell r="K98" t="str">
            <v>095131 农艺与种业</v>
          </cell>
          <cell r="L98" t="str">
            <v>03 经济作物育种</v>
          </cell>
        </row>
        <row r="99">
          <cell r="C99" t="str">
            <v>谭德冠</v>
          </cell>
          <cell r="D99">
            <v>51</v>
          </cell>
          <cell r="E99" t="str">
            <v>三亚</v>
          </cell>
          <cell r="F99">
            <v>100</v>
          </cell>
          <cell r="G99">
            <v>13307519790</v>
          </cell>
          <cell r="H99" t="str">
            <v>tandeguan@itbb.org.cn</v>
          </cell>
          <cell r="I99" t="str">
            <v>植物科技学院</v>
          </cell>
          <cell r="J99">
            <v>1</v>
          </cell>
          <cell r="K99" t="str">
            <v>095131 农艺与种业</v>
          </cell>
          <cell r="L99" t="str">
            <v>03 经济作物育种</v>
          </cell>
        </row>
        <row r="100">
          <cell r="C100" t="str">
            <v>黄惠琴</v>
          </cell>
          <cell r="D100">
            <v>54</v>
          </cell>
          <cell r="E100" t="str">
            <v>海口</v>
          </cell>
          <cell r="F100" t="str">
            <v>55万</v>
          </cell>
          <cell r="G100">
            <v>18389374899</v>
          </cell>
          <cell r="H100" t="str">
            <v>huanghq21@163.com</v>
          </cell>
          <cell r="I100" t="str">
            <v>生命科学技术学院</v>
          </cell>
          <cell r="J100">
            <v>1</v>
          </cell>
          <cell r="K100" t="str">
            <v>086000生物与医药</v>
          </cell>
          <cell r="L100" t="str">
            <v>02 农业微生物资源发掘与利用</v>
          </cell>
        </row>
        <row r="101">
          <cell r="C101" t="str">
            <v>颜彦</v>
          </cell>
          <cell r="D101">
            <v>36</v>
          </cell>
          <cell r="E101" t="str">
            <v>三亚</v>
          </cell>
          <cell r="F101">
            <v>70</v>
          </cell>
          <cell r="G101" t="str">
            <v>18889348390</v>
          </cell>
          <cell r="H101" t="str">
            <v>yanyan@itbb.org.cn</v>
          </cell>
          <cell r="I101" t="str">
            <v>植物科学技术学院</v>
          </cell>
          <cell r="J101">
            <v>1</v>
          </cell>
          <cell r="K101" t="str">
            <v>090102作物遗传育种</v>
          </cell>
          <cell r="L101" t="str">
            <v>02 作物重要性状形成的分子遗传机制</v>
          </cell>
        </row>
        <row r="102">
          <cell r="C102" t="str">
            <v>李淑霞</v>
          </cell>
          <cell r="D102">
            <v>39</v>
          </cell>
          <cell r="E102" t="str">
            <v>三亚</v>
          </cell>
          <cell r="F102" t="str">
            <v>150万</v>
          </cell>
          <cell r="G102" t="str">
            <v>18389389201</v>
          </cell>
          <cell r="H102" t="str">
            <v>lishuxia@itbb.org.cn</v>
          </cell>
          <cell r="I102" t="str">
            <v>植物科技学院</v>
          </cell>
          <cell r="J102">
            <v>1</v>
          </cell>
          <cell r="K102" t="str">
            <v>095131 农艺与种业</v>
          </cell>
          <cell r="L102" t="str">
            <v>02.作物育种</v>
          </cell>
        </row>
        <row r="103">
          <cell r="C103" t="str">
            <v>冼健安</v>
          </cell>
          <cell r="D103">
            <v>42</v>
          </cell>
          <cell r="E103" t="str">
            <v>海口</v>
          </cell>
          <cell r="F103" t="str">
            <v>617万</v>
          </cell>
          <cell r="G103">
            <v>13215715582</v>
          </cell>
          <cell r="H103" t="str">
            <v>xianjianan@itbb.org.cn</v>
          </cell>
          <cell r="I103" t="str">
            <v>水产学院</v>
          </cell>
          <cell r="J103">
            <v>1</v>
          </cell>
          <cell r="K103" t="str">
            <v>095134渔业发展</v>
          </cell>
          <cell r="L103" t="str">
            <v>03 水产动物营养与饲料</v>
          </cell>
        </row>
        <row r="104">
          <cell r="C104" t="str">
            <v>王海燕</v>
          </cell>
          <cell r="D104">
            <v>47</v>
          </cell>
          <cell r="E104" t="str">
            <v>三亚</v>
          </cell>
          <cell r="F104" t="str">
            <v>120万</v>
          </cell>
          <cell r="G104">
            <v>13648646302</v>
          </cell>
          <cell r="H104" t="str">
            <v>wanghaiyan@itbb.org.cn</v>
          </cell>
          <cell r="I104" t="str">
            <v>园艺园林学院</v>
          </cell>
          <cell r="J104">
            <v>1</v>
          </cell>
          <cell r="K104" t="str">
            <v>090202蔬菜学</v>
          </cell>
          <cell r="L104" t="str">
            <v>02 蔬菜分子生物学及生物技术</v>
          </cell>
        </row>
        <row r="105">
          <cell r="C105" t="str">
            <v>李瑞梅</v>
          </cell>
          <cell r="D105">
            <v>43</v>
          </cell>
          <cell r="E105" t="str">
            <v>三亚</v>
          </cell>
          <cell r="F105" t="str">
            <v>60万</v>
          </cell>
          <cell r="G105">
            <v>18184696550</v>
          </cell>
          <cell r="H105" t="str">
            <v>liruimei@itbb.org.cn</v>
          </cell>
          <cell r="I105" t="str">
            <v>植物科技学院</v>
          </cell>
          <cell r="J105">
            <v>1</v>
          </cell>
          <cell r="K105" t="str">
            <v>095131农艺与种业</v>
          </cell>
          <cell r="L105" t="str">
            <v>02 粮食作物育种</v>
          </cell>
        </row>
        <row r="106">
          <cell r="C106" t="str">
            <v>邹智</v>
          </cell>
          <cell r="D106">
            <v>42</v>
          </cell>
          <cell r="E106" t="str">
            <v>三亚</v>
          </cell>
          <cell r="F106" t="str">
            <v>245万</v>
          </cell>
          <cell r="G106">
            <v>15203044832</v>
          </cell>
          <cell r="H106" t="str">
            <v>zouzhi2008@126.com</v>
          </cell>
          <cell r="I106" t="str">
            <v>植物科技学院</v>
          </cell>
          <cell r="J106">
            <v>1</v>
          </cell>
          <cell r="K106" t="str">
            <v>095131 农艺与种业</v>
          </cell>
          <cell r="L106" t="str">
            <v>03 经济作物育种（油菜、棉花、大豆等）</v>
          </cell>
        </row>
        <row r="107">
          <cell r="I107" t="str">
            <v>园艺林学学院</v>
          </cell>
          <cell r="J107">
            <v>1</v>
          </cell>
          <cell r="K107" t="str">
            <v>095400 林业</v>
          </cell>
          <cell r="L107" t="str">
            <v>01 林木遗传育种</v>
          </cell>
        </row>
        <row r="108">
          <cell r="C108" t="str">
            <v>黄圣卓</v>
          </cell>
          <cell r="D108">
            <v>41</v>
          </cell>
          <cell r="E108" t="str">
            <v>三亚</v>
          </cell>
          <cell r="F108">
            <v>162</v>
          </cell>
          <cell r="G108">
            <v>18689537527</v>
          </cell>
          <cell r="H108" t="str">
            <v>huangshengzhuo@itbb.org.cn</v>
          </cell>
          <cell r="I108" t="str">
            <v>植物科技学院</v>
          </cell>
          <cell r="J108">
            <v>1</v>
          </cell>
          <cell r="K108" t="str">
            <v>0901Z2药用植物学</v>
          </cell>
          <cell r="L108" t="str">
            <v>03 药用植物次生代谢调控与代谢工程/05 药用植物功效评价</v>
          </cell>
        </row>
        <row r="109">
          <cell r="C109" t="str">
            <v>贾瑞宗</v>
          </cell>
          <cell r="D109">
            <v>45</v>
          </cell>
          <cell r="E109" t="str">
            <v>三亚</v>
          </cell>
          <cell r="F109" t="str">
            <v>278万元</v>
          </cell>
          <cell r="G109">
            <v>17733164715</v>
          </cell>
          <cell r="H109" t="str">
            <v>jiaruizong@itbb.org.cn</v>
          </cell>
          <cell r="I109" t="str">
            <v>植物科技学院</v>
          </cell>
          <cell r="J109">
            <v>2</v>
          </cell>
          <cell r="K109" t="str">
            <v>090402 农业昆虫与害虫防
治</v>
          </cell>
          <cell r="L109" t="str">
            <v>昆虫行为与化学生态</v>
          </cell>
        </row>
        <row r="110">
          <cell r="C110" t="str">
            <v>纪长绵</v>
          </cell>
          <cell r="D110">
            <v>39</v>
          </cell>
          <cell r="E110" t="str">
            <v>三亚</v>
          </cell>
          <cell r="F110">
            <v>200</v>
          </cell>
          <cell r="G110">
            <v>18511383268</v>
          </cell>
          <cell r="H110" t="str">
            <v>jichangmian@itbb.org.cn</v>
          </cell>
          <cell r="I110" t="str">
            <v>园艺林学学院</v>
          </cell>
          <cell r="J110">
            <v>1</v>
          </cell>
          <cell r="K110" t="str">
            <v>090201果树学</v>
          </cell>
          <cell r="L110" t="str">
            <v>01 果树分子生物学与基因组学；03 果树生理与品质调控</v>
          </cell>
        </row>
        <row r="111">
          <cell r="C111" t="str">
            <v>董文化</v>
          </cell>
          <cell r="D111">
            <v>42</v>
          </cell>
          <cell r="E111" t="str">
            <v>海口</v>
          </cell>
          <cell r="F111" t="str">
            <v>202万</v>
          </cell>
          <cell r="G111">
            <v>13698942056</v>
          </cell>
          <cell r="H111" t="str">
            <v>dongwenhua@itbb.org.cn</v>
          </cell>
          <cell r="I111" t="str">
            <v>食品科学技术学院</v>
          </cell>
          <cell r="J111">
            <v>1</v>
          </cell>
          <cell r="K111" t="str">
            <v>086000生物与医药</v>
          </cell>
          <cell r="L111" t="str">
            <v>01 食品工程</v>
          </cell>
        </row>
        <row r="112">
          <cell r="C112" t="str">
            <v>赵友兴</v>
          </cell>
          <cell r="D112">
            <v>51</v>
          </cell>
          <cell r="E112" t="str">
            <v>海口</v>
          </cell>
          <cell r="F112" t="str">
            <v>97万</v>
          </cell>
          <cell r="G112">
            <v>18808938785</v>
          </cell>
          <cell r="H112" t="str">
            <v>zhaoyouxing@itbb.org.cn</v>
          </cell>
          <cell r="I112" t="str">
            <v>食品科学技术学院</v>
          </cell>
          <cell r="J112">
            <v>1</v>
          </cell>
          <cell r="K112" t="str">
            <v>083021食品科学</v>
          </cell>
          <cell r="L112" t="str">
            <v>07天然活性成分化学</v>
          </cell>
        </row>
        <row r="113">
          <cell r="C113" t="str">
            <v>李美英</v>
          </cell>
          <cell r="D113">
            <v>51</v>
          </cell>
          <cell r="E113" t="str">
            <v>三亚</v>
          </cell>
          <cell r="F113" t="str">
            <v>54万</v>
          </cell>
          <cell r="G113">
            <v>13518841296</v>
          </cell>
          <cell r="H113" t="str">
            <v>limeiying@itbb.org.cn</v>
          </cell>
          <cell r="I113" t="str">
            <v>园艺林学学院</v>
          </cell>
          <cell r="J113">
            <v>1</v>
          </cell>
          <cell r="K113" t="str">
            <v>095131农艺与种业</v>
          </cell>
          <cell r="L113" t="str">
            <v>02 果树</v>
          </cell>
        </row>
        <row r="114">
          <cell r="C114" t="str">
            <v>夏启玉</v>
          </cell>
          <cell r="D114">
            <v>42</v>
          </cell>
          <cell r="E114" t="str">
            <v>海口</v>
          </cell>
          <cell r="F114">
            <v>40</v>
          </cell>
          <cell r="G114">
            <v>15120699596</v>
          </cell>
          <cell r="H114" t="str">
            <v>xiaqiyu@itbb.org.cn</v>
          </cell>
          <cell r="I114" t="str">
            <v>植物科学技术学院</v>
          </cell>
          <cell r="J114">
            <v>1</v>
          </cell>
          <cell r="K114" t="str">
            <v>095131农艺与种业</v>
          </cell>
          <cell r="L114" t="str">
            <v>02 粮食作物育种</v>
          </cell>
        </row>
        <row r="115">
          <cell r="C115" t="str">
            <v>言普</v>
          </cell>
          <cell r="D115">
            <v>44</v>
          </cell>
          <cell r="E115" t="str">
            <v>三亚</v>
          </cell>
          <cell r="F115" t="str">
            <v>58万</v>
          </cell>
          <cell r="G115">
            <v>13648646633</v>
          </cell>
          <cell r="H115" t="str">
            <v>yanpu@itbb.org.cn</v>
          </cell>
          <cell r="I115" t="str">
            <v>植物科技学院</v>
          </cell>
          <cell r="J115">
            <v>1</v>
          </cell>
          <cell r="K115" t="str">
            <v>095131农艺与种业</v>
          </cell>
          <cell r="L115" t="str">
            <v>03经济作物育种</v>
          </cell>
        </row>
        <row r="116">
          <cell r="C116" t="str">
            <v>曹峥英</v>
          </cell>
          <cell r="D116">
            <v>43</v>
          </cell>
          <cell r="E116" t="str">
            <v>三亚</v>
          </cell>
          <cell r="F116" t="str">
            <v>58.8万</v>
          </cell>
          <cell r="G116">
            <v>18976079676</v>
          </cell>
          <cell r="H116" t="str">
            <v>caozhengying@itbb.org.cn</v>
          </cell>
          <cell r="I116" t="str">
            <v>植物科学技术学院</v>
          </cell>
          <cell r="J116">
            <v>1</v>
          </cell>
          <cell r="K116" t="str">
            <v>095131农艺与种业</v>
          </cell>
          <cell r="L116" t="str">
            <v>03 经济作物育种（油菜、棉花、大豆等）</v>
          </cell>
        </row>
        <row r="117">
          <cell r="C117" t="str">
            <v>张贺</v>
          </cell>
          <cell r="D117">
            <v>40</v>
          </cell>
          <cell r="E117" t="str">
            <v>海口</v>
          </cell>
          <cell r="F117">
            <v>62</v>
          </cell>
          <cell r="G117" t="str">
            <v>13697528985</v>
          </cell>
          <cell r="H117" t="str">
            <v>atzzhef@163.com</v>
          </cell>
          <cell r="I117" t="str">
            <v>植物科技学院</v>
          </cell>
          <cell r="J117">
            <v>1</v>
          </cell>
          <cell r="K117" t="str">
            <v>095132资源利用与植物保护</v>
          </cell>
          <cell r="L117" t="str">
            <v>01 作物病害综合治理</v>
          </cell>
        </row>
        <row r="118">
          <cell r="C118" t="str">
            <v>李勤奋</v>
          </cell>
          <cell r="D118">
            <v>40</v>
          </cell>
          <cell r="E118" t="str">
            <v>海口</v>
          </cell>
          <cell r="F118" t="str">
            <v>1354万</v>
          </cell>
          <cell r="G118" t="str">
            <v>13697520003</v>
          </cell>
          <cell r="H118" t="str">
            <v>qinfenli2005@163.com</v>
          </cell>
          <cell r="I118" t="str">
            <v>植物科技学院</v>
          </cell>
          <cell r="J118">
            <v>1</v>
          </cell>
          <cell r="K118" t="str">
            <v>095132资源利用与植物保护</v>
          </cell>
          <cell r="L118" t="str">
            <v>04 应用生物科学</v>
          </cell>
        </row>
        <row r="119">
          <cell r="C119" t="str">
            <v>王家保</v>
          </cell>
          <cell r="D119">
            <v>50</v>
          </cell>
          <cell r="E119" t="str">
            <v>海口</v>
          </cell>
          <cell r="F119" t="str">
            <v>约1000万元</v>
          </cell>
          <cell r="G119">
            <v>13976490607</v>
          </cell>
          <cell r="H119" t="str">
            <v>wangjiabao@catas.cn</v>
          </cell>
          <cell r="I119" t="str">
            <v>园林学院</v>
          </cell>
          <cell r="J119">
            <v>1</v>
          </cell>
          <cell r="K119" t="str">
            <v>095131农艺与种业</v>
          </cell>
          <cell r="L119" t="str">
            <v>02果树</v>
          </cell>
        </row>
        <row r="120">
          <cell r="C120" t="str">
            <v>黄贵修</v>
          </cell>
          <cell r="D120">
            <v>56</v>
          </cell>
          <cell r="E120" t="str">
            <v>海口、三亚</v>
          </cell>
          <cell r="F120" t="str">
            <v>130万</v>
          </cell>
          <cell r="G120">
            <v>13907658232</v>
          </cell>
          <cell r="H120" t="str">
            <v>hgxiu@vip.163.com</v>
          </cell>
          <cell r="I120" t="str">
            <v>植物科技学院</v>
          </cell>
          <cell r="J120" t="str">
            <v>1</v>
          </cell>
          <cell r="K120" t="str">
            <v>095132资源利用与植物保护</v>
          </cell>
          <cell r="L120" t="str">
            <v>01 作物病害综合治理</v>
          </cell>
        </row>
        <row r="121">
          <cell r="C121" t="str">
            <v>吕宝乾</v>
          </cell>
          <cell r="D121">
            <v>48</v>
          </cell>
          <cell r="E121" t="str">
            <v>海口</v>
          </cell>
          <cell r="F121" t="str">
            <v>221万</v>
          </cell>
          <cell r="G121">
            <v>17789850926</v>
          </cell>
          <cell r="H121" t="str">
            <v>lyubaoqian@qq.com</v>
          </cell>
          <cell r="I121" t="str">
            <v>植物科学技术学院</v>
          </cell>
          <cell r="J121">
            <v>1</v>
          </cell>
          <cell r="K121" t="str">
            <v>095132资源利用与植物保护</v>
          </cell>
          <cell r="L121" t="str">
            <v>02作物虫害综合治理</v>
          </cell>
        </row>
        <row r="122">
          <cell r="C122" t="str">
            <v>李磊</v>
          </cell>
          <cell r="D122">
            <v>40</v>
          </cell>
          <cell r="E122" t="str">
            <v>海口</v>
          </cell>
          <cell r="F122" t="str">
            <v>226万</v>
          </cell>
          <cell r="G122">
            <v>13698902747</v>
          </cell>
          <cell r="H122" t="str">
            <v>lee_lay@163.com</v>
          </cell>
          <cell r="I122" t="str">
            <v>植物科技学院</v>
          </cell>
          <cell r="J122">
            <v>1</v>
          </cell>
          <cell r="K122" t="str">
            <v>095132资源利用与植物保护</v>
          </cell>
          <cell r="L122" t="str">
            <v>02作物虫害综合治理</v>
          </cell>
        </row>
        <row r="123">
          <cell r="C123" t="str">
            <v>姜蕾</v>
          </cell>
          <cell r="D123">
            <v>43</v>
          </cell>
          <cell r="E123" t="str">
            <v>海口</v>
          </cell>
          <cell r="F123" t="str">
            <v>222万</v>
          </cell>
          <cell r="G123" t="str">
            <v>18876781209</v>
          </cell>
          <cell r="H123" t="str">
            <v>tina266045@126.com</v>
          </cell>
          <cell r="I123" t="str">
            <v>植物科技学院</v>
          </cell>
          <cell r="J123">
            <v>1</v>
          </cell>
          <cell r="K123" t="str">
            <v>095132资源利用与植物保护</v>
          </cell>
          <cell r="L123" t="str">
            <v>03农药学</v>
          </cell>
        </row>
        <row r="124">
          <cell r="C124" t="str">
            <v>梁晓</v>
          </cell>
          <cell r="D124">
            <v>41</v>
          </cell>
          <cell r="E124" t="str">
            <v>海口、三亚</v>
          </cell>
          <cell r="F124" t="str">
            <v>598万元</v>
          </cell>
          <cell r="G124" t="str">
            <v>18689517401</v>
          </cell>
          <cell r="H124" t="str">
            <v>liangxiaozju@126.com</v>
          </cell>
          <cell r="I124" t="str">
            <v>植物科技学院</v>
          </cell>
          <cell r="J124">
            <v>1</v>
          </cell>
          <cell r="K124" t="str">
            <v>095132资源利用与植物保护</v>
          </cell>
          <cell r="L124" t="str">
            <v>02作物虫害综合治理</v>
          </cell>
        </row>
        <row r="125">
          <cell r="C125" t="str">
            <v>林嘉聪</v>
          </cell>
          <cell r="D125">
            <v>31</v>
          </cell>
          <cell r="E125" t="str">
            <v>海口</v>
          </cell>
          <cell r="F125" t="str">
            <v>151万</v>
          </cell>
          <cell r="G125">
            <v>18600984160</v>
          </cell>
          <cell r="H125" t="str">
            <v>linjiacong2022@163.com</v>
          </cell>
          <cell r="I125" t="str">
            <v>资源与环境学院</v>
          </cell>
          <cell r="J125">
            <v>1</v>
          </cell>
          <cell r="K125" t="str">
            <v>095132资源利用与植物保护</v>
          </cell>
          <cell r="L125" t="str">
            <v>02 资源利用</v>
          </cell>
        </row>
        <row r="126">
          <cell r="C126" t="str">
            <v>王树昌</v>
          </cell>
          <cell r="D126">
            <v>48</v>
          </cell>
          <cell r="E126" t="str">
            <v>海口</v>
          </cell>
          <cell r="F126">
            <v>1898</v>
          </cell>
          <cell r="G126" t="str">
            <v>18976063908</v>
          </cell>
          <cell r="H126" t="str">
            <v>wangshuchang2001@163.com</v>
          </cell>
          <cell r="I126" t="str">
            <v>植物科技学院</v>
          </cell>
          <cell r="J126">
            <v>1</v>
          </cell>
          <cell r="K126" t="str">
            <v>095132资源利用与植物保护</v>
          </cell>
          <cell r="L126" t="str">
            <v>02作物虫害综合治理</v>
          </cell>
        </row>
        <row r="127">
          <cell r="C127" t="str">
            <v>陈淼</v>
          </cell>
          <cell r="D127">
            <v>39</v>
          </cell>
          <cell r="E127" t="str">
            <v>海口</v>
          </cell>
          <cell r="F127" t="str">
            <v>270万</v>
          </cell>
          <cell r="G127">
            <v>13697502180</v>
          </cell>
          <cell r="H127" t="str">
            <v>chenm200567@163.com</v>
          </cell>
          <cell r="I127" t="str">
            <v>资源与环境学院</v>
          </cell>
          <cell r="J127">
            <v>1</v>
          </cell>
          <cell r="K127" t="str">
            <v>085700资源与环
境</v>
          </cell>
          <cell r="L127" t="str">
            <v>04 农业面源污染与生态
修复工程</v>
          </cell>
        </row>
        <row r="128">
          <cell r="C128" t="str">
            <v>陈俊谕</v>
          </cell>
          <cell r="D128">
            <v>37</v>
          </cell>
          <cell r="E128" t="str">
            <v>海口</v>
          </cell>
          <cell r="F128" t="str">
            <v>500万</v>
          </cell>
          <cell r="G128" t="str">
            <v>13637613520</v>
          </cell>
          <cell r="H128" t="str">
            <v>jychencn@163.com</v>
          </cell>
          <cell r="I128" t="str">
            <v>植物科技学院</v>
          </cell>
          <cell r="J128">
            <v>1</v>
          </cell>
          <cell r="K128" t="str">
            <v>095132资源利用与植物保护</v>
          </cell>
          <cell r="L128" t="str">
            <v>02作物虫害综合治理</v>
          </cell>
        </row>
        <row r="129">
          <cell r="C129" t="str">
            <v>吴伟怀</v>
          </cell>
          <cell r="D129">
            <v>48</v>
          </cell>
          <cell r="E129" t="str">
            <v>海口</v>
          </cell>
          <cell r="F129" t="str">
            <v>90万</v>
          </cell>
          <cell r="G129" t="str">
            <v>132798916316</v>
          </cell>
          <cell r="H129" t="str">
            <v>weihuaiwu2002@163.com</v>
          </cell>
          <cell r="I129" t="str">
            <v>植物科技学院</v>
          </cell>
          <cell r="J129">
            <v>1</v>
          </cell>
          <cell r="K129" t="str">
            <v>095132资源利用与植物保护</v>
          </cell>
          <cell r="L129" t="str">
            <v>01作物病害综合治理</v>
          </cell>
        </row>
        <row r="130">
          <cell r="C130" t="str">
            <v>胡美姣</v>
          </cell>
          <cell r="D130">
            <v>52</v>
          </cell>
          <cell r="E130" t="str">
            <v>海口</v>
          </cell>
          <cell r="F130" t="str">
            <v>271万</v>
          </cell>
          <cell r="G130" t="str">
            <v>13976495448</v>
          </cell>
          <cell r="H130" t="str">
            <v>humeijiao320@163.com</v>
          </cell>
          <cell r="I130" t="str">
            <v>植物科技学院</v>
          </cell>
          <cell r="J130">
            <v>1</v>
          </cell>
          <cell r="K130" t="str">
            <v>095132资源利用与植物保护</v>
          </cell>
          <cell r="L130" t="str">
            <v>01作物病害综合治理</v>
          </cell>
        </row>
        <row r="131">
          <cell r="C131" t="str">
            <v>曹学仁</v>
          </cell>
          <cell r="D131">
            <v>40</v>
          </cell>
          <cell r="E131" t="str">
            <v>海口</v>
          </cell>
          <cell r="F131">
            <v>180</v>
          </cell>
          <cell r="G131" t="str">
            <v>13687535186</v>
          </cell>
          <cell r="H131" t="str">
            <v>caoxueren1984@163.com</v>
          </cell>
          <cell r="I131" t="str">
            <v>植物科技学院</v>
          </cell>
          <cell r="J131">
            <v>1</v>
          </cell>
          <cell r="K131" t="str">
            <v>095132资源利用与植物保护</v>
          </cell>
          <cell r="L131" t="str">
            <v>01作物病害综合治理</v>
          </cell>
        </row>
        <row r="132">
          <cell r="C132" t="str">
            <v>韩文素</v>
          </cell>
          <cell r="D132">
            <v>47</v>
          </cell>
          <cell r="E132" t="str">
            <v>海口</v>
          </cell>
          <cell r="F132" t="str">
            <v>110万</v>
          </cell>
          <cell r="G132">
            <v>15289966085</v>
          </cell>
          <cell r="H132" t="str">
            <v>hwswill8@126.com</v>
          </cell>
          <cell r="I132" t="str">
            <v>韩文素</v>
          </cell>
          <cell r="J132">
            <v>1</v>
          </cell>
          <cell r="K132" t="str">
            <v>090504特种经济动物饲养</v>
          </cell>
          <cell r="L132" t="str">
            <v>01特种经济动物驯养与繁育</v>
          </cell>
        </row>
        <row r="133">
          <cell r="C133" t="str">
            <v>潘攀</v>
          </cell>
          <cell r="D133">
            <v>37</v>
          </cell>
          <cell r="E133" t="str">
            <v>海口</v>
          </cell>
          <cell r="F133" t="str">
            <v>30万</v>
          </cell>
          <cell r="G133">
            <v>13876005582</v>
          </cell>
          <cell r="H133" t="str">
            <v>ppan2528@163.com</v>
          </cell>
          <cell r="I133" t="str">
            <v>资源与环境学院 </v>
          </cell>
          <cell r="J133">
            <v>1</v>
          </cell>
          <cell r="K133" t="str">
            <v>095132资源利用与植物保护</v>
          </cell>
          <cell r="L133" t="str">
            <v>01资源利用</v>
          </cell>
        </row>
        <row r="134">
          <cell r="C134" t="str">
            <v>陈灯</v>
          </cell>
          <cell r="D134">
            <v>36</v>
          </cell>
          <cell r="E134" t="str">
            <v>三亚</v>
          </cell>
          <cell r="F134" t="str">
            <v>163万</v>
          </cell>
          <cell r="G134" t="str">
            <v>18610596563</v>
          </cell>
          <cell r="H134" t="str">
            <v>chend2024@catas.cn</v>
          </cell>
          <cell r="I134" t="str">
            <v>植物科学技术学院</v>
          </cell>
          <cell r="J134">
            <v>1</v>
          </cell>
          <cell r="K134" t="str">
            <v>095132资源利用与植物保护</v>
          </cell>
          <cell r="L134" t="str">
            <v>01作物病害综合治理</v>
          </cell>
        </row>
        <row r="135">
          <cell r="C135" t="str">
            <v>石霞</v>
          </cell>
          <cell r="D135">
            <v>32</v>
          </cell>
          <cell r="E135" t="str">
            <v>海口</v>
          </cell>
          <cell r="F135" t="str">
            <v>40万</v>
          </cell>
          <cell r="G135" t="str">
            <v>18811771834</v>
          </cell>
          <cell r="H135" t="str">
            <v>xiashi936@sina.com</v>
          </cell>
          <cell r="I135" t="str">
            <v>植物科技学院</v>
          </cell>
          <cell r="J135">
            <v>1</v>
          </cell>
          <cell r="K135" t="str">
            <v>095132资源利用与植物保护</v>
          </cell>
          <cell r="L135" t="str">
            <v>02作物虫害综合治理</v>
          </cell>
        </row>
        <row r="136">
          <cell r="C136" t="str">
            <v>谭华东</v>
          </cell>
          <cell r="D136">
            <v>33</v>
          </cell>
          <cell r="E136" t="str">
            <v>海口</v>
          </cell>
          <cell r="F136" t="str">
            <v>130万</v>
          </cell>
          <cell r="G136">
            <v>18389381056</v>
          </cell>
          <cell r="H136" t="str">
            <v>tanhuadong1991@163.com</v>
          </cell>
          <cell r="I136" t="str">
            <v>资源与环境学院</v>
          </cell>
          <cell r="J136">
            <v>1</v>
          </cell>
          <cell r="K136" t="str">
            <v>085700 资源与环境</v>
          </cell>
          <cell r="L136" t="str">
            <v>01 环境污染修复工程</v>
          </cell>
        </row>
        <row r="137">
          <cell r="C137" t="str">
            <v>彭军</v>
          </cell>
          <cell r="D137">
            <v>47</v>
          </cell>
          <cell r="E137" t="str">
            <v>三亚</v>
          </cell>
          <cell r="F137" t="str">
            <v>290万</v>
          </cell>
          <cell r="G137" t="str">
            <v>18689570112</v>
          </cell>
          <cell r="H137" t="str">
            <v>swaupj2@126.com</v>
          </cell>
          <cell r="I137" t="str">
            <v>植物科学技术学院</v>
          </cell>
          <cell r="J137">
            <v>1</v>
          </cell>
          <cell r="K137" t="str">
            <v>095132资源利用与植物保护</v>
          </cell>
          <cell r="L137" t="str">
            <v>01作物病害综合治理</v>
          </cell>
        </row>
        <row r="138">
          <cell r="C138" t="str">
            <v>蒲金基</v>
          </cell>
          <cell r="D138">
            <v>52</v>
          </cell>
          <cell r="E138" t="str">
            <v>海口</v>
          </cell>
          <cell r="F138">
            <v>272</v>
          </cell>
          <cell r="G138" t="str">
            <v>13976785412</v>
          </cell>
          <cell r="H138" t="str">
            <v>simmonpjj@163.com</v>
          </cell>
          <cell r="I138" t="str">
            <v>植物科技学院</v>
          </cell>
          <cell r="J138">
            <v>1</v>
          </cell>
          <cell r="K138" t="str">
            <v>095132资源利用与植物保护</v>
          </cell>
          <cell r="L138" t="str">
            <v>01 作物病害综合治理</v>
          </cell>
        </row>
        <row r="139">
          <cell r="C139" t="str">
            <v>杨腊英</v>
          </cell>
          <cell r="D139">
            <v>44</v>
          </cell>
          <cell r="E139" t="str">
            <v>海口</v>
          </cell>
          <cell r="F139" t="str">
            <v>80万</v>
          </cell>
          <cell r="G139">
            <v>13637642032</v>
          </cell>
          <cell r="H139" t="str">
            <v>layingyang@catas.cn</v>
          </cell>
          <cell r="I139" t="str">
            <v>植物科技学院</v>
          </cell>
          <cell r="J139">
            <v>1</v>
          </cell>
          <cell r="K139" t="str">
            <v>095132资源利用与植物保护</v>
          </cell>
          <cell r="L139" t="str">
            <v>01 作物病害综合治理</v>
          </cell>
        </row>
        <row r="140">
          <cell r="C140" t="str">
            <v>王释婕</v>
          </cell>
          <cell r="D140">
            <v>42</v>
          </cell>
          <cell r="E140" t="str">
            <v>海口</v>
          </cell>
          <cell r="F140" t="str">
            <v>128万</v>
          </cell>
          <cell r="G140">
            <v>13307577070</v>
          </cell>
          <cell r="H140" t="str">
            <v>wang_yujie@yeah.net</v>
          </cell>
          <cell r="I140" t="str">
            <v>食品科技学院</v>
          </cell>
          <cell r="J140">
            <v>1</v>
          </cell>
          <cell r="K140" t="str">
            <v>083203农产品加工及贮藏工程</v>
          </cell>
          <cell r="L140" t="str">
            <v>08 农产品及蜂产品加工利用</v>
          </cell>
        </row>
        <row r="141">
          <cell r="C141" t="str">
            <v>金涛</v>
          </cell>
          <cell r="D141">
            <v>45</v>
          </cell>
          <cell r="E141" t="str">
            <v>海口</v>
          </cell>
          <cell r="F141" t="str">
            <v>922万</v>
          </cell>
          <cell r="G141">
            <v>13698947366</v>
          </cell>
          <cell r="H141" t="str">
            <v>jintao337@aliyun.com</v>
          </cell>
          <cell r="I141" t="str">
            <v>植物科技学院</v>
          </cell>
          <cell r="J141">
            <v>1</v>
          </cell>
          <cell r="K141" t="str">
            <v>095132资源利用与植物保护</v>
          </cell>
          <cell r="L141" t="str">
            <v>02作物虫害综合治理</v>
          </cell>
        </row>
        <row r="142">
          <cell r="C142" t="str">
            <v>刘迎</v>
          </cell>
          <cell r="D142">
            <v>44</v>
          </cell>
          <cell r="E142" t="str">
            <v>海口、三亚</v>
          </cell>
          <cell r="F142" t="str">
            <v>30万元</v>
          </cell>
          <cell r="G142" t="str">
            <v>13278999328</v>
          </cell>
          <cell r="H142" t="str">
            <v>yingliu_zju@163.com</v>
          </cell>
          <cell r="I142" t="str">
            <v>植物科技学院</v>
          </cell>
          <cell r="J142">
            <v>1</v>
          </cell>
          <cell r="K142" t="str">
            <v>095132资源利用与植物保护</v>
          </cell>
          <cell r="L142" t="str">
            <v>02作物虫害综合治理</v>
          </cell>
        </row>
        <row r="143">
          <cell r="C143" t="str">
            <v>程汉亭</v>
          </cell>
          <cell r="D143">
            <v>41</v>
          </cell>
          <cell r="E143" t="str">
            <v>海口</v>
          </cell>
          <cell r="F143">
            <v>524</v>
          </cell>
          <cell r="G143">
            <v>13637689493</v>
          </cell>
          <cell r="H143" t="str">
            <v>chenghanting@163.com</v>
          </cell>
          <cell r="I143" t="str">
            <v>资源与环境学院</v>
          </cell>
          <cell r="J143">
            <v>1</v>
          </cell>
          <cell r="K143" t="str">
            <v>095132 资源利用与植物保护</v>
          </cell>
          <cell r="L143" t="str">
            <v>01 资源利用</v>
          </cell>
        </row>
        <row r="144">
          <cell r="C144" t="str">
            <v>林必桂</v>
          </cell>
          <cell r="D144">
            <v>43</v>
          </cell>
          <cell r="E144" t="str">
            <v>海口</v>
          </cell>
          <cell r="F144" t="str">
            <v>74万</v>
          </cell>
          <cell r="G144" t="str">
            <v>15820202572</v>
          </cell>
          <cell r="H144" t="str">
            <v>linbigui@163.com</v>
          </cell>
          <cell r="I144" t="str">
            <v>资源与环境学院</v>
          </cell>
          <cell r="J144">
            <v>1</v>
          </cell>
          <cell r="K144" t="str">
            <v>085700资源与环境</v>
          </cell>
          <cell r="L144" t="str">
            <v>01环境污染修复工程</v>
          </cell>
        </row>
        <row r="145">
          <cell r="C145" t="str">
            <v>卢芙萍</v>
          </cell>
          <cell r="D145">
            <v>46</v>
          </cell>
          <cell r="E145" t="str">
            <v>海口</v>
          </cell>
          <cell r="F145" t="str">
            <v>328万</v>
          </cell>
          <cell r="G145" t="str">
            <v>13637691636</v>
          </cell>
          <cell r="H145" t="str">
            <v>fuping_36@163.com</v>
          </cell>
          <cell r="I145" t="str">
            <v>植物科技学院</v>
          </cell>
          <cell r="J145">
            <v>1</v>
          </cell>
          <cell r="K145" t="str">
            <v>095132资源利用与植物保护</v>
          </cell>
          <cell r="L145" t="str">
            <v>02作物虫害综合治理</v>
          </cell>
        </row>
        <row r="146">
          <cell r="C146" t="str">
            <v>李怡</v>
          </cell>
          <cell r="D146">
            <v>39</v>
          </cell>
          <cell r="E146" t="str">
            <v>海口</v>
          </cell>
          <cell r="F146">
            <v>64</v>
          </cell>
          <cell r="G146" t="str">
            <v>13976943656</v>
          </cell>
          <cell r="H146" t="str">
            <v>wish.0310@163.com</v>
          </cell>
          <cell r="I146" t="str">
            <v>资源与环境学院</v>
          </cell>
          <cell r="J146">
            <v>1</v>
          </cell>
          <cell r="K146" t="str">
            <v>095132资源利用与植物保护</v>
          </cell>
          <cell r="L146" t="str">
            <v>01资源利用
</v>
          </cell>
        </row>
        <row r="147">
          <cell r="C147" t="str">
            <v>范长华</v>
          </cell>
          <cell r="D147">
            <v>36</v>
          </cell>
          <cell r="E147" t="str">
            <v>海口</v>
          </cell>
          <cell r="F147" t="str">
            <v>100万</v>
          </cell>
          <cell r="G147" t="str">
            <v>13637551986</v>
          </cell>
          <cell r="H147" t="str">
            <v>fch19890110@126.com</v>
          </cell>
          <cell r="I147" t="str">
            <v>资源与环境学院</v>
          </cell>
          <cell r="J147">
            <v>1</v>
          </cell>
          <cell r="K147" t="str">
            <v>095132资源利用与植物保护</v>
          </cell>
          <cell r="L147" t="str">
            <v>01资源利用</v>
          </cell>
        </row>
        <row r="148">
          <cell r="C148" t="str">
            <v>黄兴</v>
          </cell>
          <cell r="D148">
            <v>37</v>
          </cell>
          <cell r="E148" t="str">
            <v>海口</v>
          </cell>
          <cell r="F148" t="str">
            <v>100万</v>
          </cell>
          <cell r="G148" t="str">
            <v>15008052608</v>
          </cell>
          <cell r="H148" t="str">
            <v>huangxing@catas.cn</v>
          </cell>
          <cell r="I148" t="str">
            <v>植物科技学院</v>
          </cell>
          <cell r="J148">
            <v>1</v>
          </cell>
          <cell r="K148" t="str">
            <v>095132资源利用与植物保护</v>
          </cell>
          <cell r="L148" t="str">
            <v>01作物病害综合治理</v>
          </cell>
        </row>
        <row r="149">
          <cell r="C149" t="str">
            <v>吴东明</v>
          </cell>
          <cell r="D149">
            <v>34</v>
          </cell>
          <cell r="E149" t="str">
            <v>海口</v>
          </cell>
          <cell r="F149" t="str">
            <v>150万</v>
          </cell>
          <cell r="G149">
            <v>18208986092</v>
          </cell>
          <cell r="H149" t="str">
            <v>wudomy@126.com</v>
          </cell>
          <cell r="I149" t="str">
            <v>303 资源与环境学院</v>
          </cell>
          <cell r="J149">
            <v>1</v>
          </cell>
          <cell r="K149" t="str">
            <v>085700 资源与环境</v>
          </cell>
          <cell r="L149" t="str">
            <v>01.环境污染修复工程</v>
          </cell>
        </row>
        <row r="150">
          <cell r="C150" t="str">
            <v>叶政培</v>
          </cell>
          <cell r="D150">
            <v>39</v>
          </cell>
          <cell r="E150" t="str">
            <v>海口</v>
          </cell>
          <cell r="F150" t="str">
            <v>30万</v>
          </cell>
          <cell r="G150" t="str">
            <v>14776890755</v>
          </cell>
          <cell r="H150" t="str">
            <v>zhengpeiyecn@163.com</v>
          </cell>
          <cell r="I150" t="str">
            <v>植物科技学院</v>
          </cell>
          <cell r="J150">
            <v>1</v>
          </cell>
          <cell r="K150" t="str">
            <v>095132资源利用与植物保护</v>
          </cell>
          <cell r="L150" t="str">
            <v>02作物虫害综合治理</v>
          </cell>
        </row>
        <row r="151">
          <cell r="C151" t="str">
            <v>贺春萍</v>
          </cell>
          <cell r="D151">
            <v>51</v>
          </cell>
          <cell r="E151" t="str">
            <v>海口</v>
          </cell>
          <cell r="F151" t="str">
            <v>46万</v>
          </cell>
          <cell r="G151" t="str">
            <v>13976587558</v>
          </cell>
          <cell r="H151" t="str">
            <v>hechunppp@163.com</v>
          </cell>
          <cell r="I151" t="str">
            <v>植物科技学院</v>
          </cell>
          <cell r="J151">
            <v>1</v>
          </cell>
          <cell r="K151" t="str">
            <v>095132资源利用与植物保护</v>
          </cell>
          <cell r="L151" t="str">
            <v>01作物病害综合治理</v>
          </cell>
        </row>
        <row r="152">
          <cell r="C152" t="str">
            <v>朱发娣</v>
          </cell>
          <cell r="D152">
            <v>35</v>
          </cell>
          <cell r="E152" t="str">
            <v>海口</v>
          </cell>
          <cell r="F152">
            <v>40</v>
          </cell>
          <cell r="G152" t="str">
            <v>17701351489</v>
          </cell>
          <cell r="H152" t="str">
            <v>15901237986@163.com</v>
          </cell>
          <cell r="I152" t="str">
            <v>植物科技学院</v>
          </cell>
          <cell r="J152">
            <v>1</v>
          </cell>
          <cell r="K152" t="str">
            <v>095132资源利用与植物保护</v>
          </cell>
          <cell r="L152" t="str">
            <v>01作物病害综合治理</v>
          </cell>
        </row>
        <row r="153">
          <cell r="C153" t="str">
            <v>郑肖兰</v>
          </cell>
          <cell r="D153">
            <v>48</v>
          </cell>
          <cell r="E153" t="str">
            <v>海口</v>
          </cell>
          <cell r="F153">
            <v>220</v>
          </cell>
          <cell r="G153" t="str">
            <v>13034953665</v>
          </cell>
          <cell r="H153" t="str">
            <v>orchidzh@163.com</v>
          </cell>
          <cell r="I153" t="str">
            <v>植物科技学院</v>
          </cell>
          <cell r="J153">
            <v>1</v>
          </cell>
          <cell r="K153" t="str">
            <v>095132资源利用与植物保护</v>
          </cell>
          <cell r="L153" t="str">
            <v>01作物病害综合治理 
</v>
          </cell>
        </row>
        <row r="154">
          <cell r="C154" t="str">
            <v>郑肖兰</v>
          </cell>
          <cell r="D154">
            <v>48</v>
          </cell>
          <cell r="E154" t="str">
            <v>海口</v>
          </cell>
          <cell r="F154" t="str">
            <v>220万元</v>
          </cell>
          <cell r="G154" t="str">
            <v>13034953665</v>
          </cell>
          <cell r="H154" t="str">
            <v>orchidzh@163.com</v>
          </cell>
          <cell r="I154" t="str">
            <v>资源与环境学院</v>
          </cell>
          <cell r="J154">
            <v>1</v>
          </cell>
          <cell r="K154" t="str">
            <v>095132资源利用与植物保护</v>
          </cell>
          <cell r="L154" t="str">
            <v>01资源利用
</v>
          </cell>
        </row>
        <row r="155">
          <cell r="C155" t="str">
            <v>冯岗</v>
          </cell>
          <cell r="D155">
            <v>46</v>
          </cell>
          <cell r="E155" t="str">
            <v>海口</v>
          </cell>
          <cell r="F155" t="str">
            <v>248万</v>
          </cell>
          <cell r="G155" t="str">
            <v>17372095923</v>
          </cell>
          <cell r="H155" t="str">
            <v>feng8513@sina.com</v>
          </cell>
          <cell r="I155" t="str">
            <v>植物科技学院</v>
          </cell>
          <cell r="J155">
            <v>1</v>
          </cell>
          <cell r="K155" t="str">
            <v>095132资源利用与植物保护</v>
          </cell>
          <cell r="L155" t="str">
            <v>03农药学</v>
          </cell>
        </row>
        <row r="156">
          <cell r="C156" t="str">
            <v>陈青</v>
          </cell>
          <cell r="D156">
            <v>54</v>
          </cell>
          <cell r="E156" t="str">
            <v>海口、三亚</v>
          </cell>
          <cell r="F156" t="str">
            <v>1652万元</v>
          </cell>
          <cell r="G156" t="str">
            <v>13627538879</v>
          </cell>
          <cell r="H156" t="str">
            <v>chqingztq@163.com</v>
          </cell>
          <cell r="I156" t="str">
            <v>植物科技学院</v>
          </cell>
          <cell r="J156">
            <v>1</v>
          </cell>
          <cell r="K156" t="str">
            <v>095132资源利用与植物保护</v>
          </cell>
          <cell r="L156" t="str">
            <v>02作物虫害综合治理</v>
          </cell>
        </row>
        <row r="157">
          <cell r="C157" t="str">
            <v>武春媛</v>
          </cell>
          <cell r="D157">
            <v>45</v>
          </cell>
          <cell r="E157" t="str">
            <v>海口</v>
          </cell>
          <cell r="F157">
            <v>115</v>
          </cell>
          <cell r="G157" t="str">
            <v>15008900271</v>
          </cell>
          <cell r="H157" t="str">
            <v>wuchunyuangz@126.com</v>
          </cell>
          <cell r="I157" t="str">
            <v>资源与环境学院</v>
          </cell>
          <cell r="J157">
            <v>1</v>
          </cell>
          <cell r="K157" t="str">
            <v>085700资源与环境</v>
          </cell>
          <cell r="L157" t="str">
            <v>01环境污染修复工程</v>
          </cell>
        </row>
        <row r="158">
          <cell r="C158" t="str">
            <v>王挥</v>
          </cell>
          <cell r="D158">
            <v>37</v>
          </cell>
          <cell r="E158" t="str">
            <v>文昌</v>
          </cell>
          <cell r="F158" t="str">
            <v>1230万</v>
          </cell>
          <cell r="G158" t="str">
            <v>18217951377</v>
          </cell>
          <cell r="H158" t="str">
            <v>wang-h0307@163.com</v>
          </cell>
          <cell r="I158" t="str">
            <v>食品科学技术学院</v>
          </cell>
          <cell r="J158">
            <v>1</v>
          </cell>
          <cell r="K158" t="str">
            <v>095135食品加工与安全</v>
          </cell>
          <cell r="L158" t="str">
            <v>01食品加工与安全</v>
          </cell>
        </row>
        <row r="159">
          <cell r="C159" t="str">
            <v>曹红星</v>
          </cell>
          <cell r="D159">
            <v>47</v>
          </cell>
          <cell r="E159" t="str">
            <v>文昌</v>
          </cell>
          <cell r="F159" t="str">
            <v>521.5万</v>
          </cell>
          <cell r="G159">
            <v>13617566039</v>
          </cell>
          <cell r="H159" t="str">
            <v>hongxing1976@163.com</v>
          </cell>
          <cell r="I159" t="str">
            <v>园艺林学学院</v>
          </cell>
          <cell r="J159">
            <v>1</v>
          </cell>
          <cell r="K159" t="str">
            <v>095131农艺与种业</v>
          </cell>
          <cell r="L159" t="str">
            <v>04观赏园艺</v>
          </cell>
        </row>
        <row r="160">
          <cell r="C160" t="str">
            <v>曾宪海</v>
          </cell>
          <cell r="D160">
            <v>48</v>
          </cell>
          <cell r="E160" t="str">
            <v>三亚、文昌</v>
          </cell>
          <cell r="F160" t="str">
            <v>200万</v>
          </cell>
          <cell r="G160">
            <v>13976496357</v>
          </cell>
          <cell r="H160" t="str">
            <v>zxh200888@126.com</v>
          </cell>
          <cell r="I160" t="str">
            <v>园艺林学学院</v>
          </cell>
          <cell r="J160">
            <v>1</v>
          </cell>
          <cell r="K160" t="str">
            <v>095400林业</v>
          </cell>
          <cell r="L160" t="str">
            <v>01 林木遗传育种</v>
          </cell>
        </row>
        <row r="161">
          <cell r="C161" t="str">
            <v>杨耀东</v>
          </cell>
          <cell r="D161">
            <v>58</v>
          </cell>
          <cell r="E161" t="str">
            <v>文昌</v>
          </cell>
          <cell r="F161" t="str">
            <v>175万</v>
          </cell>
          <cell r="G161" t="str">
            <v>18889653800</v>
          </cell>
          <cell r="H161" t="str">
            <v>yyang@catas.cn</v>
          </cell>
          <cell r="I161" t="str">
            <v>植物科技学院</v>
          </cell>
          <cell r="J161">
            <v>1</v>
          </cell>
          <cell r="K161" t="str">
            <v>095131农艺与种业</v>
          </cell>
          <cell r="L161" t="str">
            <v>03经济作物育种</v>
          </cell>
        </row>
        <row r="162">
          <cell r="C162" t="str">
            <v>王永</v>
          </cell>
          <cell r="D162">
            <v>45</v>
          </cell>
          <cell r="E162" t="str">
            <v>三亚</v>
          </cell>
          <cell r="F162" t="str">
            <v>100万</v>
          </cell>
          <cell r="G162">
            <v>18889650100</v>
          </cell>
          <cell r="H162" t="str">
            <v>Elaeis@catas.cn</v>
          </cell>
          <cell r="I162" t="str">
            <v>园艺林学学院</v>
          </cell>
          <cell r="J162">
            <v>1</v>
          </cell>
          <cell r="K162" t="str">
            <v>095131农艺与种业</v>
          </cell>
          <cell r="L162" t="str">
            <v>02果树</v>
          </cell>
        </row>
        <row r="163">
          <cell r="C163" t="str">
            <v>张玉锋</v>
          </cell>
          <cell r="D163">
            <v>37</v>
          </cell>
          <cell r="E163" t="str">
            <v>文昌</v>
          </cell>
          <cell r="F163" t="str">
            <v>80万</v>
          </cell>
          <cell r="G163">
            <v>18789169973</v>
          </cell>
          <cell r="H163" t="str">
            <v>zhangyufeng@163.com</v>
          </cell>
          <cell r="I163" t="str">
            <v>309食品科学技术学院</v>
          </cell>
          <cell r="J163">
            <v>1</v>
          </cell>
          <cell r="K163" t="str">
            <v>095135食品加工与安全</v>
          </cell>
          <cell r="L163" t="str">
            <v>01 食品加工与安全</v>
          </cell>
        </row>
        <row r="164">
          <cell r="C164" t="str">
            <v>于少帅</v>
          </cell>
          <cell r="D164">
            <v>38</v>
          </cell>
          <cell r="E164" t="str">
            <v>文昌</v>
          </cell>
          <cell r="F164" t="str">
            <v>20万</v>
          </cell>
          <cell r="G164">
            <v>17889721187</v>
          </cell>
          <cell r="H164" t="str">
            <v>hzuyss@163.com</v>
          </cell>
          <cell r="I164" t="str">
            <v>植物科技学院</v>
          </cell>
          <cell r="J164">
            <v>1</v>
          </cell>
          <cell r="K164" t="str">
            <v>095132资源利用与植物保护</v>
          </cell>
          <cell r="L164" t="str">
            <v>01作物病害综合治理</v>
          </cell>
        </row>
        <row r="165">
          <cell r="C165" t="str">
            <v>石鹏</v>
          </cell>
          <cell r="D165">
            <v>38</v>
          </cell>
          <cell r="E165" t="str">
            <v>三亚</v>
          </cell>
          <cell r="F165" t="str">
            <v>60万</v>
          </cell>
          <cell r="G165" t="str">
            <v>18889386915</v>
          </cell>
          <cell r="H165" t="str">
            <v>ship@catas.cn</v>
          </cell>
          <cell r="I165" t="str">
            <v>植物科学技术学院</v>
          </cell>
          <cell r="J165">
            <v>1</v>
          </cell>
          <cell r="K165" t="str">
            <v>095131农艺与种业</v>
          </cell>
          <cell r="L165" t="str">
            <v>03 经济作物育种</v>
          </cell>
        </row>
        <row r="166">
          <cell r="C166" t="str">
            <v>黄丽云</v>
          </cell>
          <cell r="D166">
            <v>45</v>
          </cell>
          <cell r="E166" t="str">
            <v>文昌</v>
          </cell>
          <cell r="F166" t="str">
            <v>20万</v>
          </cell>
          <cell r="G166">
            <v>13518843496</v>
          </cell>
          <cell r="H166" t="str">
            <v>hyunl2003@126.com</v>
          </cell>
          <cell r="I166" t="str">
            <v>园艺林学学院</v>
          </cell>
          <cell r="J166">
            <v>1</v>
          </cell>
          <cell r="K166" t="str">
            <v>095400林业</v>
          </cell>
          <cell r="L166" t="str">
            <v>01 林木遗传育种</v>
          </cell>
        </row>
        <row r="167">
          <cell r="C167" t="str">
            <v>吕朝军</v>
          </cell>
          <cell r="D167">
            <v>45</v>
          </cell>
          <cell r="E167" t="str">
            <v>文昌</v>
          </cell>
          <cell r="F167" t="str">
            <v>45万</v>
          </cell>
          <cell r="G167" t="str">
            <v>13976343185</v>
          </cell>
          <cell r="H167" t="str">
            <v>lcj5783@126.com</v>
          </cell>
          <cell r="I167" t="str">
            <v>植物科技学院</v>
          </cell>
          <cell r="J167">
            <v>1</v>
          </cell>
          <cell r="K167" t="str">
            <v>095132资源利用与植物保护</v>
          </cell>
          <cell r="L167" t="str">
            <v>02作物虫害综合治理</v>
          </cell>
        </row>
        <row r="168">
          <cell r="C168" t="str">
            <v>张大鹏</v>
          </cell>
          <cell r="D168">
            <v>43</v>
          </cell>
          <cell r="E168" t="str">
            <v>三亚</v>
          </cell>
          <cell r="F168" t="str">
            <v>50万</v>
          </cell>
          <cell r="G168" t="str">
            <v>18889386731</v>
          </cell>
          <cell r="H168" t="str">
            <v>zhangdp@catas.cn</v>
          </cell>
          <cell r="I168" t="str">
            <v>园艺林学学院</v>
          </cell>
          <cell r="J168">
            <v>1</v>
          </cell>
          <cell r="K168" t="str">
            <v>095400林业</v>
          </cell>
          <cell r="L168" t="str">
            <v>01林木遗传育种</v>
          </cell>
        </row>
        <row r="169">
          <cell r="C169" t="str">
            <v>邓干然</v>
          </cell>
          <cell r="D169">
            <v>53</v>
          </cell>
          <cell r="E169" t="str">
            <v>湛江</v>
          </cell>
          <cell r="F169" t="str">
            <v>70万</v>
          </cell>
          <cell r="G169">
            <v>13509936250</v>
          </cell>
          <cell r="H169" t="str">
            <v>dengganran@163.com</v>
          </cell>
          <cell r="I169" t="str">
            <v>工学院</v>
          </cell>
          <cell r="J169">
            <v>1</v>
          </cell>
          <cell r="K169" t="str">
            <v>085500机械</v>
          </cell>
          <cell r="L169" t="str">
            <v>01机械</v>
          </cell>
        </row>
        <row r="170">
          <cell r="C170" t="str">
            <v>李国杰</v>
          </cell>
          <cell r="D170">
            <v>42</v>
          </cell>
          <cell r="E170" t="str">
            <v>湛江</v>
          </cell>
          <cell r="F170" t="str">
            <v>441万</v>
          </cell>
          <cell r="G170" t="str">
            <v>13149330036</v>
          </cell>
          <cell r="H170" t="str">
            <v>guojie88@163.com</v>
          </cell>
          <cell r="I170" t="str">
            <v>工学院</v>
          </cell>
          <cell r="J170">
            <v>1</v>
          </cell>
          <cell r="K170" t="str">
            <v>085500机械</v>
          </cell>
          <cell r="L170" t="str">
            <v>01机械</v>
          </cell>
        </row>
        <row r="171">
          <cell r="C171" t="str">
            <v>刘海清</v>
          </cell>
          <cell r="D171">
            <v>51</v>
          </cell>
          <cell r="E171" t="str">
            <v>海口</v>
          </cell>
          <cell r="F171" t="str">
            <v>120万</v>
          </cell>
          <cell r="G171">
            <v>18078932976</v>
          </cell>
          <cell r="H171" t="str">
            <v>haiqing3668720@163.com</v>
          </cell>
          <cell r="I171" t="str">
            <v>经济管理学院</v>
          </cell>
          <cell r="J171">
            <v>1</v>
          </cell>
          <cell r="K171" t="str">
            <v>095137农业管理</v>
          </cell>
          <cell r="L171" t="str">
            <v>03农业产业经济</v>
          </cell>
        </row>
        <row r="172">
          <cell r="C172" t="str">
            <v>胡盛红</v>
          </cell>
          <cell r="D172">
            <v>49</v>
          </cell>
          <cell r="E172" t="str">
            <v>海口</v>
          </cell>
          <cell r="F172" t="str">
            <v>276万</v>
          </cell>
          <cell r="G172">
            <v>13518035718</v>
          </cell>
          <cell r="H172" t="str">
            <v>79042032@qq.com</v>
          </cell>
          <cell r="I172" t="str">
            <v>经济管理学院</v>
          </cell>
          <cell r="J172">
            <v>1</v>
          </cell>
          <cell r="K172" t="str">
            <v>095137农业管理</v>
          </cell>
          <cell r="L172" t="str">
            <v>03 农业产业经济</v>
          </cell>
        </row>
        <row r="173">
          <cell r="C173" t="str">
            <v>范武波</v>
          </cell>
          <cell r="D173">
            <v>52</v>
          </cell>
          <cell r="E173" t="str">
            <v>海口</v>
          </cell>
          <cell r="F173">
            <v>71.37</v>
          </cell>
          <cell r="G173">
            <v>13907650178</v>
          </cell>
          <cell r="H173" t="str">
            <v>fanwubo@193.com</v>
          </cell>
          <cell r="I173" t="str">
            <v>经济管理学院</v>
          </cell>
          <cell r="J173">
            <v>1</v>
          </cell>
          <cell r="K173" t="str">
            <v>120202企业管理</v>
          </cell>
          <cell r="L173" t="str">
            <v>02 创新与战略管理</v>
          </cell>
        </row>
        <row r="174">
          <cell r="C174" t="str">
            <v>金丹</v>
          </cell>
          <cell r="D174">
            <v>43</v>
          </cell>
          <cell r="E174" t="str">
            <v>海口</v>
          </cell>
          <cell r="F174" t="str">
            <v>83.8万</v>
          </cell>
          <cell r="G174">
            <v>18876802428</v>
          </cell>
          <cell r="H174" t="str">
            <v>263055345@qq.com</v>
          </cell>
          <cell r="I174" t="str">
            <v>经济管理学院</v>
          </cell>
          <cell r="J174">
            <v>1</v>
          </cell>
          <cell r="K174" t="str">
            <v>120301农业经济管理</v>
          </cell>
          <cell r="L174" t="str">
            <v>06农村经济与农村发展</v>
          </cell>
        </row>
        <row r="175">
          <cell r="C175" t="str">
            <v>韩丙军</v>
          </cell>
          <cell r="D175">
            <v>43</v>
          </cell>
          <cell r="E175" t="str">
            <v>海口</v>
          </cell>
          <cell r="F175" t="str">
            <v>120万</v>
          </cell>
          <cell r="G175">
            <v>13098950456</v>
          </cell>
          <cell r="H175" t="str">
            <v>hanbjun@163.com</v>
          </cell>
          <cell r="I175" t="str">
            <v>食品科学技术学院</v>
          </cell>
          <cell r="J175">
            <v>1</v>
          </cell>
          <cell r="K175" t="str">
            <v>095135食品加工与安全</v>
          </cell>
          <cell r="L175" t="str">
            <v>01食品加工与安全</v>
          </cell>
        </row>
        <row r="176">
          <cell r="C176" t="str">
            <v>徐志</v>
          </cell>
          <cell r="D176">
            <v>46</v>
          </cell>
          <cell r="E176" t="str">
            <v>海口</v>
          </cell>
          <cell r="F176" t="str">
            <v>221万</v>
          </cell>
          <cell r="G176">
            <v>13518080870</v>
          </cell>
          <cell r="H176" t="str">
            <v>honic@yeah.net</v>
          </cell>
          <cell r="I176" t="str">
            <v>食品科学技术学院</v>
          </cell>
          <cell r="J176">
            <v>1</v>
          </cell>
          <cell r="K176" t="str">
            <v>095135食品加工与安全</v>
          </cell>
          <cell r="L176" t="str">
            <v>01食品加工与安全</v>
          </cell>
        </row>
        <row r="177">
          <cell r="C177" t="str">
            <v>范琼</v>
          </cell>
          <cell r="D177">
            <v>37</v>
          </cell>
          <cell r="E177" t="str">
            <v>海口</v>
          </cell>
          <cell r="F177" t="str">
            <v>90万</v>
          </cell>
          <cell r="G177">
            <v>18308980176</v>
          </cell>
          <cell r="H177" t="str">
            <v>joanhee@126.com</v>
          </cell>
          <cell r="I177" t="str">
            <v>资源与环境学院</v>
          </cell>
          <cell r="J177">
            <v>1</v>
          </cell>
          <cell r="K177" t="str">
            <v>090302植物营养学</v>
          </cell>
          <cell r="L177" t="str">
            <v>05营养与农产品安全</v>
          </cell>
        </row>
        <row r="178">
          <cell r="C178" t="str">
            <v>段云</v>
          </cell>
          <cell r="D178">
            <v>46</v>
          </cell>
          <cell r="E178" t="str">
            <v>海口</v>
          </cell>
          <cell r="F178" t="str">
            <v>70万</v>
          </cell>
          <cell r="G178">
            <v>18876938011</v>
          </cell>
          <cell r="H178" t="str">
            <v>catas.duanyun@hotmail.com</v>
          </cell>
          <cell r="I178" t="str">
            <v>食品科学技术学院</v>
          </cell>
          <cell r="J178">
            <v>1</v>
          </cell>
          <cell r="K178" t="str">
            <v>0832Z2 食品营养与安全</v>
          </cell>
          <cell r="L178" t="str">
            <v>01 食品安全</v>
          </cell>
        </row>
        <row r="179">
          <cell r="C179" t="str">
            <v>田海</v>
          </cell>
          <cell r="D179">
            <v>39</v>
          </cell>
          <cell r="E179" t="str">
            <v>海口</v>
          </cell>
          <cell r="F179" t="str">
            <v>38万</v>
          </cell>
          <cell r="G179">
            <v>18289873237</v>
          </cell>
          <cell r="H179" t="str">
            <v>tianhai666@163.com</v>
          </cell>
          <cell r="I179" t="str">
            <v>食品科学技术学院</v>
          </cell>
          <cell r="J179">
            <v>1</v>
          </cell>
          <cell r="K179" t="str">
            <v>095135食品加工与安全</v>
          </cell>
          <cell r="L179" t="str">
            <v>01食品加工与安全</v>
          </cell>
        </row>
        <row r="180">
          <cell r="C180" t="str">
            <v>周汉林</v>
          </cell>
          <cell r="D180">
            <v>54</v>
          </cell>
          <cell r="E180" t="str">
            <v>湛江</v>
          </cell>
          <cell r="F180" t="str">
            <v>181万</v>
          </cell>
          <cell r="G180">
            <v>13707598569</v>
          </cell>
          <cell r="H180" t="str">
            <v>zhouhanlin8@163.com</v>
          </cell>
          <cell r="I180" t="str">
            <v>动物科学技术学院、动物医学院</v>
          </cell>
          <cell r="J180">
            <v>1</v>
          </cell>
          <cell r="K180" t="str">
            <v>095133畜牧</v>
          </cell>
          <cell r="L180" t="str">
            <v>01 畜牧</v>
          </cell>
        </row>
        <row r="181">
          <cell r="C181" t="str">
            <v>胡永华</v>
          </cell>
          <cell r="D181">
            <v>48</v>
          </cell>
          <cell r="E181" t="str">
            <v>三亚</v>
          </cell>
          <cell r="F181" t="str">
            <v>226万</v>
          </cell>
          <cell r="G181">
            <v>18976992177</v>
          </cell>
          <cell r="H181" t="str">
            <v>huyonghua@itbb.org.cn</v>
          </cell>
          <cell r="I181" t="str">
            <v>水产学院</v>
          </cell>
          <cell r="J181">
            <v>2</v>
          </cell>
          <cell r="K181" t="str">
            <v>095134渔业发展</v>
          </cell>
          <cell r="L181" t="str">
            <v>02 水产动物病害防治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www.hbaas.ac.cn/view/15820.html" TargetMode="External"/><Relationship Id="rId3" Type="http://schemas.openxmlformats.org/officeDocument/2006/relationships/hyperlink" Target="http://www.hbaas.com/view/16064.html" TargetMode="External"/><Relationship Id="rId2" Type="http://schemas.openxmlformats.org/officeDocument/2006/relationships/hyperlink" Target="mailto:yyy0779@163.com" TargetMode="External"/><Relationship Id="rId1" Type="http://schemas.openxmlformats.org/officeDocument/2006/relationships/hyperlink" Target="mailto:chen971314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J6"/>
  <sheetViews>
    <sheetView workbookViewId="0">
      <selection activeCell="A3" sqref="A3:J6"/>
    </sheetView>
  </sheetViews>
  <sheetFormatPr defaultColWidth="9" defaultRowHeight="14.4" outlineLevelRow="5"/>
  <cols>
    <col min="1" max="1" width="11" customWidth="1"/>
    <col min="3" max="3" width="12.8888888888889"/>
    <col min="5" max="5" width="18.1111111111111" customWidth="1"/>
  </cols>
  <sheetData>
    <row r="3" ht="57.6" spans="1:1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ht="72" spans="1:10">
      <c r="A4" s="4" t="s">
        <v>10</v>
      </c>
      <c r="B4" s="5" t="s">
        <v>11</v>
      </c>
      <c r="C4" s="13" t="s">
        <v>12</v>
      </c>
      <c r="D4" s="6" t="s">
        <v>13</v>
      </c>
      <c r="E4" s="7" t="s">
        <v>14</v>
      </c>
      <c r="F4" s="5" t="s">
        <v>15</v>
      </c>
      <c r="G4" s="5">
        <v>1</v>
      </c>
      <c r="H4" s="5" t="s">
        <v>16</v>
      </c>
      <c r="I4" s="4" t="s">
        <v>17</v>
      </c>
      <c r="J4" s="5" t="s">
        <v>18</v>
      </c>
    </row>
    <row r="5" ht="86.4" spans="1:10">
      <c r="A5" s="4" t="s">
        <v>10</v>
      </c>
      <c r="B5" s="5" t="s">
        <v>19</v>
      </c>
      <c r="C5" s="5">
        <v>13469993959</v>
      </c>
      <c r="D5" s="8" t="s">
        <v>20</v>
      </c>
      <c r="E5" s="9" t="s">
        <v>21</v>
      </c>
      <c r="F5" s="5" t="s">
        <v>15</v>
      </c>
      <c r="G5" s="5">
        <v>1</v>
      </c>
      <c r="H5" s="5" t="s">
        <v>22</v>
      </c>
      <c r="I5" s="4" t="s">
        <v>23</v>
      </c>
      <c r="J5" s="5" t="s">
        <v>24</v>
      </c>
    </row>
    <row r="6" ht="86.4" spans="1:10">
      <c r="A6" s="10" t="s">
        <v>25</v>
      </c>
      <c r="B6" s="11" t="s">
        <v>26</v>
      </c>
      <c r="C6" s="11">
        <f>VLOOKUP(B6,[1]合作情况统计表!$C$5:$G$181,5,0)</f>
        <v>18600984160</v>
      </c>
      <c r="D6" s="10" t="s">
        <v>27</v>
      </c>
      <c r="E6" s="10" t="str">
        <f>VLOOKUP(B6,[1]合作情况统计表!$C$5:$H$181,6,0)</f>
        <v>linjiacong2022@163.com</v>
      </c>
      <c r="F6" s="10" t="str">
        <f>VLOOKUP(B6,[1]合作情况统计表!$C$5:$I$181,7,0)</f>
        <v>资源与环境学院</v>
      </c>
      <c r="G6" s="11">
        <v>1</v>
      </c>
      <c r="H6" s="10" t="str">
        <f>VLOOKUP(B6,[1]合作情况统计表!$C$5:$K$181,9,0)</f>
        <v>095132资源利用与植物保护</v>
      </c>
      <c r="I6" s="10" t="str">
        <f>VLOOKUP(B6,[1]合作情况统计表!$C$5:$L$181,10,0)</f>
        <v>02 资源利用</v>
      </c>
      <c r="J6" s="12" t="s">
        <v>18</v>
      </c>
    </row>
  </sheetData>
  <hyperlinks>
    <hyperlink ref="E4" r:id="rId1" display="chen971314@163.com" tooltip="mailto:chen971314@163.com"/>
    <hyperlink ref="E5" r:id="rId2" display="yyy0779@163.com"/>
    <hyperlink ref="D5" r:id="rId3" display="http://www.hbaas.com/view/16064.html"/>
    <hyperlink ref="D4" r:id="rId4" display="http://www.hbaas.ac.cn/view/15820.html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L3" sqref="L3"/>
    </sheetView>
  </sheetViews>
  <sheetFormatPr defaultColWidth="9" defaultRowHeight="14.4" outlineLevelRow="3"/>
  <cols>
    <col min="2" max="2" width="15.3333333333333" customWidth="1"/>
    <col min="3" max="3" width="12.8888888888889"/>
    <col min="4" max="4" width="13.1111111111111" customWidth="1"/>
    <col min="5" max="5" width="12.1111111111111" customWidth="1"/>
    <col min="6" max="6" width="13.3333333333333" customWidth="1"/>
    <col min="8" max="8" width="16.6666666666667" customWidth="1"/>
    <col min="9" max="9" width="20.2222222222222" customWidth="1"/>
    <col min="10" max="10" width="10.6666666666667" customWidth="1"/>
  </cols>
  <sheetData>
    <row r="1" ht="54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70" customHeight="1" spans="1:10">
      <c r="A2" s="2" t="s">
        <v>10</v>
      </c>
      <c r="B2" s="2" t="s">
        <v>11</v>
      </c>
      <c r="C2" s="14" t="s">
        <v>12</v>
      </c>
      <c r="D2" s="2" t="s">
        <v>13</v>
      </c>
      <c r="E2" s="2" t="s">
        <v>14</v>
      </c>
      <c r="F2" s="2" t="s">
        <v>15</v>
      </c>
      <c r="G2" s="2">
        <v>1</v>
      </c>
      <c r="H2" s="2" t="s">
        <v>28</v>
      </c>
      <c r="I2" s="2" t="s">
        <v>29</v>
      </c>
      <c r="J2" s="2" t="s">
        <v>18</v>
      </c>
    </row>
    <row r="3" ht="64" customHeight="1" spans="1:10">
      <c r="A3" s="2" t="s">
        <v>10</v>
      </c>
      <c r="B3" s="2" t="s">
        <v>19</v>
      </c>
      <c r="C3" s="2">
        <v>13469993959</v>
      </c>
      <c r="D3" s="2" t="s">
        <v>20</v>
      </c>
      <c r="E3" s="2" t="s">
        <v>21</v>
      </c>
      <c r="F3" s="2" t="s">
        <v>15</v>
      </c>
      <c r="G3" s="2">
        <v>1</v>
      </c>
      <c r="H3" s="2" t="s">
        <v>22</v>
      </c>
      <c r="I3" s="2" t="s">
        <v>23</v>
      </c>
      <c r="J3" s="2" t="s">
        <v>24</v>
      </c>
    </row>
    <row r="4" ht="76" customHeight="1" spans="1:10">
      <c r="A4" s="2" t="s">
        <v>25</v>
      </c>
      <c r="B4" s="2" t="s">
        <v>26</v>
      </c>
      <c r="C4" s="2">
        <v>18600984160</v>
      </c>
      <c r="D4" s="2" t="s">
        <v>27</v>
      </c>
      <c r="E4" s="2" t="s">
        <v>30</v>
      </c>
      <c r="F4" s="2" t="s">
        <v>15</v>
      </c>
      <c r="G4" s="2">
        <v>1</v>
      </c>
      <c r="H4" s="2" t="s">
        <v>28</v>
      </c>
      <c r="I4" s="2" t="s">
        <v>29</v>
      </c>
      <c r="J4" s="2" t="s">
        <v>18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荷语</cp:lastModifiedBy>
  <dcterms:created xsi:type="dcterms:W3CDTF">2023-05-12T11:15:00Z</dcterms:created>
  <dcterms:modified xsi:type="dcterms:W3CDTF">2025-03-24T07:11:34Z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6D99F55E983F48968A06C04112012978_12</vt:lpwstr>
  </property>
</Properties>
</file>